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ДЕПАРТАМЕНТ РОЗДРIБНОГО БАНКIНГУ\Управлiння розвитку роздрiбного банкiнгу\Вiддiл кредитних продуктiв\РОБОЧА ПАПКА ГБ\Постанова 141\істотні характеристики\Рухоме майно\2021\"/>
    </mc:Choice>
  </mc:AlternateContent>
  <bookViews>
    <workbookView xWindow="0" yWindow="0" windowWidth="7440" windowHeight="2055"/>
  </bookViews>
  <sheets>
    <sheet name="Калькулятор GreenCar" sheetId="3" r:id="rId1"/>
  </sheets>
  <externalReferences>
    <externalReference r:id="rId2"/>
  </externalReferences>
  <definedNames>
    <definedName name="avans2" localSheetId="0">'Калькулятор GreenCar'!$J$7</definedName>
    <definedName name="avans2">#REF!</definedName>
    <definedName name="data2" localSheetId="0">'Калькулятор GreenCar'!$J$15</definedName>
    <definedName name="data2">#REF!</definedName>
    <definedName name="PROC2" localSheetId="0">'Калькулятор GreenCar'!$J$14</definedName>
    <definedName name="proc2">#REF!</definedName>
    <definedName name="stoimost2" localSheetId="0">#REF!</definedName>
    <definedName name="stoimost2">#REF!</definedName>
    <definedName name="strok2" localSheetId="0">'Калькулятор GreenCar'!$J$13</definedName>
    <definedName name="strok2">#REF!</definedName>
    <definedName name="sumkred2" localSheetId="0">'Калькулятор GreenCar'!$J$8</definedName>
    <definedName name="sumkred2">#REF!</definedName>
    <definedName name="sumproplat2" localSheetId="0">'Калькулятор GreenCar'!$J$16</definedName>
    <definedName name="sumproplat2">#REF!</definedName>
    <definedName name="_xlnm.Print_Area" localSheetId="0">'Калькулятор GreenCar'!$A$1:$R$93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 i="3" l="1"/>
  <c r="C147" i="3" s="1"/>
  <c r="C323" i="3"/>
  <c r="C322" i="3"/>
  <c r="C321" i="3"/>
  <c r="C320" i="3"/>
  <c r="C319" i="3"/>
  <c r="C318" i="3"/>
  <c r="C317" i="3"/>
  <c r="C316" i="3"/>
  <c r="C315" i="3"/>
  <c r="C314" i="3"/>
  <c r="C313" i="3"/>
  <c r="C312" i="3"/>
  <c r="C311" i="3"/>
  <c r="C310" i="3"/>
  <c r="C309" i="3"/>
  <c r="C308" i="3"/>
  <c r="C307" i="3"/>
  <c r="C306" i="3"/>
  <c r="C305" i="3"/>
  <c r="C304" i="3"/>
  <c r="C303" i="3"/>
  <c r="C302" i="3"/>
  <c r="C301" i="3"/>
  <c r="C300" i="3"/>
  <c r="C239" i="3"/>
  <c r="C238" i="3"/>
  <c r="C237" i="3"/>
  <c r="C236" i="3"/>
  <c r="C235" i="3"/>
  <c r="C234" i="3"/>
  <c r="C233" i="3"/>
  <c r="C232" i="3"/>
  <c r="C231" i="3"/>
  <c r="C230" i="3"/>
  <c r="C229" i="3"/>
  <c r="C228" i="3"/>
  <c r="C227" i="3"/>
  <c r="C226" i="3"/>
  <c r="C225" i="3"/>
  <c r="C224" i="3"/>
  <c r="C223" i="3"/>
  <c r="C222" i="3"/>
  <c r="C221" i="3"/>
  <c r="C220" i="3"/>
  <c r="C219" i="3"/>
  <c r="C218" i="3"/>
  <c r="C217" i="3"/>
  <c r="C216" i="3"/>
  <c r="C155" i="3"/>
  <c r="C154" i="3"/>
  <c r="C153" i="3"/>
  <c r="C152" i="3"/>
  <c r="C151" i="3"/>
  <c r="C150" i="3"/>
  <c r="C149" i="3"/>
  <c r="C148" i="3"/>
  <c r="C146" i="3"/>
  <c r="C145" i="3"/>
  <c r="C144" i="3"/>
  <c r="C143" i="3"/>
  <c r="C142" i="3"/>
  <c r="C141" i="3"/>
  <c r="C140" i="3"/>
  <c r="C139" i="3"/>
  <c r="C138" i="3"/>
  <c r="C137" i="3"/>
  <c r="C136" i="3"/>
  <c r="C135" i="3"/>
  <c r="C134" i="3"/>
  <c r="C133" i="3"/>
  <c r="C132" i="3"/>
  <c r="B95" i="3"/>
  <c r="B96" i="3" s="1"/>
  <c r="B97" i="3" s="1"/>
  <c r="B98" i="3" s="1"/>
  <c r="B99" i="3" s="1"/>
  <c r="B100" i="3" s="1"/>
  <c r="B101" i="3" s="1"/>
  <c r="B102" i="3" s="1"/>
  <c r="B103" i="3" s="1"/>
  <c r="B104" i="3" s="1"/>
  <c r="B105" i="3" s="1"/>
  <c r="B106" i="3" s="1"/>
  <c r="B107" i="3" s="1"/>
  <c r="B108" i="3" s="1"/>
  <c r="B109" i="3" s="1"/>
  <c r="B110" i="3" s="1"/>
  <c r="B111" i="3" s="1"/>
  <c r="B112" i="3" s="1"/>
  <c r="B113" i="3" s="1"/>
  <c r="B114" i="3" s="1"/>
  <c r="B115" i="3" s="1"/>
  <c r="B116" i="3" s="1"/>
  <c r="B117" i="3" s="1"/>
  <c r="B118" i="3" s="1"/>
  <c r="B119" i="3" s="1"/>
  <c r="B120" i="3" s="1"/>
  <c r="B121" i="3" s="1"/>
  <c r="B122" i="3" s="1"/>
  <c r="B123" i="3" s="1"/>
  <c r="B124" i="3" s="1"/>
  <c r="B125" i="3" s="1"/>
  <c r="B126" i="3" s="1"/>
  <c r="B127" i="3" s="1"/>
  <c r="B128" i="3" s="1"/>
  <c r="B129" i="3" s="1"/>
  <c r="B130" i="3" s="1"/>
  <c r="B131" i="3" s="1"/>
  <c r="B132" i="3" s="1"/>
  <c r="B133" i="3" s="1"/>
  <c r="B134" i="3" s="1"/>
  <c r="B135" i="3" s="1"/>
  <c r="B136" i="3" s="1"/>
  <c r="B137" i="3" s="1"/>
  <c r="B138" i="3" s="1"/>
  <c r="B139" i="3" s="1"/>
  <c r="B140" i="3" s="1"/>
  <c r="B141" i="3" s="1"/>
  <c r="B142" i="3" s="1"/>
  <c r="B143" i="3" s="1"/>
  <c r="B144" i="3" s="1"/>
  <c r="B145" i="3" s="1"/>
  <c r="B146" i="3" s="1"/>
  <c r="B147" i="3" s="1"/>
  <c r="B148" i="3" s="1"/>
  <c r="B149" i="3" s="1"/>
  <c r="B150" i="3" s="1"/>
  <c r="B151" i="3" s="1"/>
  <c r="B152" i="3" s="1"/>
  <c r="B153" i="3" s="1"/>
  <c r="B154" i="3" s="1"/>
  <c r="B155" i="3" s="1"/>
  <c r="B156" i="3" s="1"/>
  <c r="B157" i="3" s="1"/>
  <c r="B158" i="3" s="1"/>
  <c r="B159" i="3" s="1"/>
  <c r="B160" i="3" s="1"/>
  <c r="B161" i="3" s="1"/>
  <c r="B162" i="3" s="1"/>
  <c r="B163" i="3" s="1"/>
  <c r="B164" i="3" s="1"/>
  <c r="B165" i="3" s="1"/>
  <c r="B166" i="3" s="1"/>
  <c r="B167" i="3" s="1"/>
  <c r="B168" i="3" s="1"/>
  <c r="B169" i="3" s="1"/>
  <c r="B170" i="3" s="1"/>
  <c r="B171" i="3" s="1"/>
  <c r="B172" i="3" s="1"/>
  <c r="B173" i="3" s="1"/>
  <c r="B174" i="3" s="1"/>
  <c r="B175" i="3" s="1"/>
  <c r="B176" i="3" s="1"/>
  <c r="B177" i="3" s="1"/>
  <c r="B178" i="3" s="1"/>
  <c r="B179" i="3" s="1"/>
  <c r="B180" i="3" s="1"/>
  <c r="B181" i="3" s="1"/>
  <c r="B182" i="3" s="1"/>
  <c r="B183" i="3" s="1"/>
  <c r="B184" i="3" s="1"/>
  <c r="B185" i="3" s="1"/>
  <c r="B186" i="3" s="1"/>
  <c r="B187" i="3" s="1"/>
  <c r="B188" i="3" s="1"/>
  <c r="B189" i="3" s="1"/>
  <c r="B190" i="3" s="1"/>
  <c r="B191" i="3" s="1"/>
  <c r="B192" i="3" s="1"/>
  <c r="B193" i="3" s="1"/>
  <c r="B194" i="3" s="1"/>
  <c r="B195" i="3" s="1"/>
  <c r="B196" i="3" s="1"/>
  <c r="B197" i="3" s="1"/>
  <c r="B198" i="3" s="1"/>
  <c r="B199" i="3" s="1"/>
  <c r="B200" i="3" s="1"/>
  <c r="B201" i="3" s="1"/>
  <c r="B202" i="3" s="1"/>
  <c r="B203" i="3" s="1"/>
  <c r="B204" i="3" s="1"/>
  <c r="B205" i="3" s="1"/>
  <c r="B206" i="3" s="1"/>
  <c r="B207" i="3" s="1"/>
  <c r="B208" i="3" s="1"/>
  <c r="B209" i="3" s="1"/>
  <c r="B210" i="3" s="1"/>
  <c r="B211" i="3" s="1"/>
  <c r="B212" i="3" s="1"/>
  <c r="B213" i="3" s="1"/>
  <c r="B214" i="3" s="1"/>
  <c r="B215" i="3" s="1"/>
  <c r="B216" i="3" s="1"/>
  <c r="B217" i="3" s="1"/>
  <c r="B218" i="3" s="1"/>
  <c r="B219" i="3" s="1"/>
  <c r="B220" i="3" s="1"/>
  <c r="B221" i="3" s="1"/>
  <c r="B222" i="3" s="1"/>
  <c r="B223" i="3" s="1"/>
  <c r="B224" i="3" s="1"/>
  <c r="B225" i="3" s="1"/>
  <c r="B226" i="3" s="1"/>
  <c r="B227" i="3" s="1"/>
  <c r="B228" i="3" s="1"/>
  <c r="B229" i="3" s="1"/>
  <c r="B230" i="3" s="1"/>
  <c r="B231" i="3" s="1"/>
  <c r="B232" i="3" s="1"/>
  <c r="B233" i="3" s="1"/>
  <c r="B234" i="3" s="1"/>
  <c r="B235" i="3" s="1"/>
  <c r="B236" i="3" s="1"/>
  <c r="B237" i="3" s="1"/>
  <c r="B238" i="3" s="1"/>
  <c r="B239" i="3" s="1"/>
  <c r="B240" i="3" s="1"/>
  <c r="B241" i="3" s="1"/>
  <c r="B242" i="3" s="1"/>
  <c r="B243" i="3" s="1"/>
  <c r="B244" i="3" s="1"/>
  <c r="B245" i="3" s="1"/>
  <c r="B246" i="3" s="1"/>
  <c r="B247" i="3" s="1"/>
  <c r="B248" i="3" s="1"/>
  <c r="B249" i="3" s="1"/>
  <c r="B250" i="3" s="1"/>
  <c r="B251" i="3" s="1"/>
  <c r="B252" i="3" s="1"/>
  <c r="B253" i="3" s="1"/>
  <c r="B254" i="3" s="1"/>
  <c r="B255" i="3" s="1"/>
  <c r="B256" i="3" s="1"/>
  <c r="B257" i="3" s="1"/>
  <c r="B258" i="3" s="1"/>
  <c r="B259" i="3" s="1"/>
  <c r="B260" i="3" s="1"/>
  <c r="B261" i="3" s="1"/>
  <c r="B262" i="3" s="1"/>
  <c r="B263" i="3" s="1"/>
  <c r="B264" i="3" s="1"/>
  <c r="B265" i="3" s="1"/>
  <c r="B266" i="3" s="1"/>
  <c r="B267" i="3" s="1"/>
  <c r="B268" i="3" s="1"/>
  <c r="B269" i="3" s="1"/>
  <c r="B270" i="3" s="1"/>
  <c r="B271" i="3" s="1"/>
  <c r="B272" i="3" s="1"/>
  <c r="B273" i="3" s="1"/>
  <c r="B274" i="3" s="1"/>
  <c r="B275" i="3" s="1"/>
  <c r="B276" i="3" s="1"/>
  <c r="B277" i="3" s="1"/>
  <c r="B278" i="3" s="1"/>
  <c r="B279" i="3" s="1"/>
  <c r="B280" i="3" s="1"/>
  <c r="B281" i="3" s="1"/>
  <c r="B282" i="3" s="1"/>
  <c r="B283" i="3" s="1"/>
  <c r="B284" i="3" s="1"/>
  <c r="B285" i="3" s="1"/>
  <c r="B286" i="3" s="1"/>
  <c r="B287" i="3" s="1"/>
  <c r="B288" i="3" s="1"/>
  <c r="B289" i="3" s="1"/>
  <c r="B290" i="3" s="1"/>
  <c r="B291" i="3" s="1"/>
  <c r="B292" i="3" s="1"/>
  <c r="B293" i="3" s="1"/>
  <c r="B294" i="3" s="1"/>
  <c r="B295" i="3" s="1"/>
  <c r="B296" i="3" s="1"/>
  <c r="B297" i="3" s="1"/>
  <c r="B298" i="3" s="1"/>
  <c r="B299" i="3" s="1"/>
  <c r="B300" i="3" s="1"/>
  <c r="B301" i="3" s="1"/>
  <c r="B302" i="3" s="1"/>
  <c r="B303" i="3" s="1"/>
  <c r="B304" i="3" s="1"/>
  <c r="B305" i="3" s="1"/>
  <c r="B306" i="3" s="1"/>
  <c r="B307" i="3" s="1"/>
  <c r="B308" i="3" s="1"/>
  <c r="B309" i="3" s="1"/>
  <c r="B310" i="3" s="1"/>
  <c r="B311" i="3" s="1"/>
  <c r="B312" i="3" s="1"/>
  <c r="B313" i="3" s="1"/>
  <c r="B314" i="3" s="1"/>
  <c r="B315" i="3" s="1"/>
  <c r="B316" i="3" s="1"/>
  <c r="B317" i="3" s="1"/>
  <c r="B318" i="3" s="1"/>
  <c r="B319" i="3" s="1"/>
  <c r="B320" i="3" s="1"/>
  <c r="B321" i="3" s="1"/>
  <c r="B322" i="3" s="1"/>
  <c r="B323" i="3" s="1"/>
  <c r="B324" i="3" s="1"/>
  <c r="B325" i="3" s="1"/>
  <c r="B326" i="3" s="1"/>
  <c r="B327" i="3" s="1"/>
  <c r="B328" i="3" s="1"/>
  <c r="B329" i="3" s="1"/>
  <c r="B330" i="3" s="1"/>
  <c r="B331" i="3" s="1"/>
  <c r="B332" i="3" s="1"/>
  <c r="B333" i="3" s="1"/>
  <c r="B334" i="3" s="1"/>
  <c r="B335" i="3" s="1"/>
  <c r="C90" i="3"/>
  <c r="A16" i="3"/>
  <c r="J10" i="3"/>
  <c r="A3" i="3"/>
  <c r="J16" i="3" l="1"/>
  <c r="V37" i="3" s="1"/>
  <c r="B37" i="3"/>
  <c r="D37" i="3" s="1"/>
  <c r="C95" i="3" s="1"/>
  <c r="V52" i="3" l="1"/>
  <c r="W52" i="3" s="1"/>
  <c r="X52" i="3" s="1"/>
  <c r="V67" i="3"/>
  <c r="W67" i="3" s="1"/>
  <c r="X67" i="3" s="1"/>
  <c r="C37" i="3"/>
  <c r="E37" i="3" s="1"/>
  <c r="C96" i="3" s="1"/>
  <c r="W37" i="3"/>
  <c r="X37" i="3" s="1"/>
  <c r="B38" i="3" l="1"/>
  <c r="V53" i="3"/>
  <c r="W53" i="3" s="1"/>
  <c r="X53" i="3" s="1"/>
  <c r="Y53" i="3" s="1"/>
  <c r="C241" i="3" s="1"/>
  <c r="Y37" i="3"/>
  <c r="C156" i="3" s="1"/>
  <c r="Y52" i="3"/>
  <c r="V38" i="3"/>
  <c r="Y67" i="3"/>
  <c r="V68" i="3" s="1"/>
  <c r="C38" i="3" l="1"/>
  <c r="D38" i="3"/>
  <c r="E38" i="3" s="1"/>
  <c r="C97" i="3" s="1"/>
  <c r="V54" i="3"/>
  <c r="C324" i="3"/>
  <c r="W68" i="3"/>
  <c r="W38" i="3"/>
  <c r="C240" i="3"/>
  <c r="B39" i="3" l="1"/>
  <c r="X68" i="3"/>
  <c r="Y68" i="3" s="1"/>
  <c r="C325" i="3" s="1"/>
  <c r="X38" i="3"/>
  <c r="Y38" i="3" s="1"/>
  <c r="W54" i="3"/>
  <c r="X54" i="3" s="1"/>
  <c r="D39" i="3" l="1"/>
  <c r="E39" i="3" s="1"/>
  <c r="C98" i="3" s="1"/>
  <c r="C39" i="3"/>
  <c r="V69" i="3"/>
  <c r="C157" i="3"/>
  <c r="Y54" i="3"/>
  <c r="V55" i="3" s="1"/>
  <c r="V39" i="3"/>
  <c r="B40" i="3" l="1"/>
  <c r="W69" i="3"/>
  <c r="C242" i="3"/>
  <c r="W55" i="3"/>
  <c r="W39" i="3"/>
  <c r="X39" i="3" s="1"/>
  <c r="C40" i="3" l="1"/>
  <c r="D40" i="3"/>
  <c r="E40" i="3" s="1"/>
  <c r="C99" i="3" s="1"/>
  <c r="Y39" i="3"/>
  <c r="C158" i="3" s="1"/>
  <c r="X69" i="3"/>
  <c r="Y69" i="3" s="1"/>
  <c r="C326" i="3" s="1"/>
  <c r="V40" i="3"/>
  <c r="X55" i="3"/>
  <c r="B41" i="3" l="1"/>
  <c r="C41" i="3" s="1"/>
  <c r="V70" i="3"/>
  <c r="W70" i="3" s="1"/>
  <c r="Y55" i="3"/>
  <c r="V56" i="3" s="1"/>
  <c r="W56" i="3" s="1"/>
  <c r="W40" i="3"/>
  <c r="X40" i="3" s="1"/>
  <c r="D41" i="3" l="1"/>
  <c r="E41" i="3" s="1"/>
  <c r="C100" i="3" s="1"/>
  <c r="Y40" i="3"/>
  <c r="V41" i="3" s="1"/>
  <c r="X70" i="3"/>
  <c r="X56" i="3"/>
  <c r="C243" i="3"/>
  <c r="B42" i="3" l="1"/>
  <c r="C42" i="3" s="1"/>
  <c r="C159" i="3"/>
  <c r="W41" i="3"/>
  <c r="X41" i="3" s="1"/>
  <c r="Y41" i="3" s="1"/>
  <c r="V57" i="3"/>
  <c r="W57" i="3" s="1"/>
  <c r="V71" i="3"/>
  <c r="Y70" i="3"/>
  <c r="C327" i="3" s="1"/>
  <c r="Y56" i="3"/>
  <c r="D42" i="3" l="1"/>
  <c r="E42" i="3" s="1"/>
  <c r="C101" i="3" s="1"/>
  <c r="B43" i="3"/>
  <c r="C43" i="3" s="1"/>
  <c r="V42" i="3"/>
  <c r="W42" i="3" s="1"/>
  <c r="W71" i="3"/>
  <c r="C244" i="3"/>
  <c r="X57" i="3"/>
  <c r="C160" i="3"/>
  <c r="D43" i="3" l="1"/>
  <c r="E43" i="3" s="1"/>
  <c r="C102" i="3" s="1"/>
  <c r="X42" i="3"/>
  <c r="Y42" i="3" s="1"/>
  <c r="C161" i="3" s="1"/>
  <c r="X71" i="3"/>
  <c r="V72" i="3" s="1"/>
  <c r="Y57" i="3"/>
  <c r="V58" i="3" s="1"/>
  <c r="W58" i="3" s="1"/>
  <c r="B44" i="3" l="1"/>
  <c r="D44" i="3" s="1"/>
  <c r="E44" i="3" s="1"/>
  <c r="C103" i="3" s="1"/>
  <c r="V43" i="3"/>
  <c r="W43" i="3" s="1"/>
  <c r="X43" i="3" s="1"/>
  <c r="C44" i="3"/>
  <c r="W72" i="3"/>
  <c r="X72" i="3" s="1"/>
  <c r="Y71" i="3"/>
  <c r="C328" i="3" s="1"/>
  <c r="C245" i="3"/>
  <c r="X58" i="3"/>
  <c r="V73" i="3" l="1"/>
  <c r="W73" i="3" s="1"/>
  <c r="X73" i="3" s="1"/>
  <c r="Y73" i="3" s="1"/>
  <c r="C330" i="3" s="1"/>
  <c r="B45" i="3"/>
  <c r="C45" i="3" s="1"/>
  <c r="Y72" i="3"/>
  <c r="C329" i="3" s="1"/>
  <c r="V59" i="3"/>
  <c r="W59" i="3" s="1"/>
  <c r="Y43" i="3"/>
  <c r="C162" i="3" s="1"/>
  <c r="Y58" i="3"/>
  <c r="C246" i="3" s="1"/>
  <c r="D45" i="3" l="1"/>
  <c r="E45" i="3" s="1"/>
  <c r="C104" i="3" s="1"/>
  <c r="V74" i="3"/>
  <c r="W74" i="3" s="1"/>
  <c r="X74" i="3" s="1"/>
  <c r="Y74" i="3" s="1"/>
  <c r="C331" i="3" s="1"/>
  <c r="V44" i="3"/>
  <c r="X59" i="3"/>
  <c r="Y59" i="3" s="1"/>
  <c r="C247" i="3" s="1"/>
  <c r="B46" i="3" l="1"/>
  <c r="D46" i="3" s="1"/>
  <c r="E46" i="3" s="1"/>
  <c r="V75" i="3"/>
  <c r="W75" i="3" s="1"/>
  <c r="X75" i="3" s="1"/>
  <c r="W44" i="3"/>
  <c r="X44" i="3" s="1"/>
  <c r="V45" i="3" s="1"/>
  <c r="V60" i="3"/>
  <c r="C46" i="3"/>
  <c r="Y44" i="3" l="1"/>
  <c r="C163" i="3" s="1"/>
  <c r="W45" i="3"/>
  <c r="X45" i="3" s="1"/>
  <c r="Y45" i="3" s="1"/>
  <c r="C164" i="3" s="1"/>
  <c r="V76" i="3"/>
  <c r="W76" i="3" s="1"/>
  <c r="X76" i="3" s="1"/>
  <c r="Y75" i="3"/>
  <c r="C332" i="3" s="1"/>
  <c r="W60" i="3"/>
  <c r="X60" i="3" s="1"/>
  <c r="C105" i="3"/>
  <c r="B47" i="3"/>
  <c r="V46" i="3" l="1"/>
  <c r="Y76" i="3"/>
  <c r="C333" i="3" s="1"/>
  <c r="Y60" i="3"/>
  <c r="C248" i="3" s="1"/>
  <c r="C47" i="3"/>
  <c r="D47" i="3"/>
  <c r="E47" i="3" s="1"/>
  <c r="C106" i="3" s="1"/>
  <c r="W46" i="3" l="1"/>
  <c r="X46" i="3" s="1"/>
  <c r="V47" i="3" s="1"/>
  <c r="V61" i="3"/>
  <c r="V77" i="3"/>
  <c r="B48" i="3"/>
  <c r="C48" i="3" s="1"/>
  <c r="C49" i="3" s="1"/>
  <c r="D48" i="3" l="1"/>
  <c r="D49" i="3" s="1"/>
  <c r="Y46" i="3"/>
  <c r="C165" i="3" s="1"/>
  <c r="W47" i="3"/>
  <c r="X47" i="3" s="1"/>
  <c r="V48" i="3" s="1"/>
  <c r="W77" i="3"/>
  <c r="X77" i="3" s="1"/>
  <c r="W61" i="3"/>
  <c r="X61" i="3" s="1"/>
  <c r="E48" i="3" l="1"/>
  <c r="F37" i="3" s="1"/>
  <c r="G37" i="3" s="1"/>
  <c r="Y47" i="3"/>
  <c r="C166" i="3" s="1"/>
  <c r="Y61" i="3"/>
  <c r="C249" i="3" s="1"/>
  <c r="W48" i="3"/>
  <c r="W49" i="3" s="1"/>
  <c r="Y77" i="3"/>
  <c r="C334" i="3" s="1"/>
  <c r="X48" i="3" l="1"/>
  <c r="X49" i="3" s="1"/>
  <c r="C107" i="3"/>
  <c r="H37" i="3"/>
  <c r="I37" i="3" s="1"/>
  <c r="E49" i="3"/>
  <c r="V62" i="3"/>
  <c r="V78" i="3"/>
  <c r="Y48" i="3" l="1"/>
  <c r="C167" i="3" s="1"/>
  <c r="W78" i="3"/>
  <c r="W79" i="3" s="1"/>
  <c r="W62" i="3"/>
  <c r="Z37" i="3"/>
  <c r="C108" i="3"/>
  <c r="F38" i="3"/>
  <c r="Y49" i="3" l="1"/>
  <c r="X78" i="3"/>
  <c r="X79" i="3" s="1"/>
  <c r="AA37" i="3"/>
  <c r="AB37" i="3" s="1"/>
  <c r="Z38" i="3" s="1"/>
  <c r="X62" i="3"/>
  <c r="G38" i="3"/>
  <c r="H38" i="3"/>
  <c r="I38" i="3" s="1"/>
  <c r="Z67" i="3" l="1"/>
  <c r="AA67" i="3" s="1"/>
  <c r="AB67" i="3" s="1"/>
  <c r="AC67" i="3" s="1"/>
  <c r="Y78" i="3"/>
  <c r="C335" i="3" s="1"/>
  <c r="AC37" i="3"/>
  <c r="C168" i="3" s="1"/>
  <c r="AA38" i="3"/>
  <c r="AB38" i="3" s="1"/>
  <c r="AC38" i="3" s="1"/>
  <c r="C169" i="3" s="1"/>
  <c r="V63" i="3"/>
  <c r="Y62" i="3"/>
  <c r="C109" i="3"/>
  <c r="F39" i="3"/>
  <c r="Y79" i="3" l="1"/>
  <c r="Z68" i="3"/>
  <c r="W63" i="3"/>
  <c r="W64" i="3" s="1"/>
  <c r="Z39" i="3"/>
  <c r="C250" i="3"/>
  <c r="G39" i="3"/>
  <c r="H39" i="3" s="1"/>
  <c r="X63" i="3" l="1"/>
  <c r="X64" i="3" s="1"/>
  <c r="AA39" i="3"/>
  <c r="AB39" i="3"/>
  <c r="AC39" i="3" s="1"/>
  <c r="C170" i="3" s="1"/>
  <c r="AA68" i="3"/>
  <c r="AB68" i="3" s="1"/>
  <c r="I39" i="3"/>
  <c r="F40" i="3" s="1"/>
  <c r="AC68" i="3" l="1"/>
  <c r="Z69" i="3"/>
  <c r="AA69" i="3" s="1"/>
  <c r="AB69" i="3" s="1"/>
  <c r="AC69" i="3" s="1"/>
  <c r="Y63" i="3"/>
  <c r="C251" i="3" s="1"/>
  <c r="Z40" i="3"/>
  <c r="AA40" i="3" s="1"/>
  <c r="Z52" i="3"/>
  <c r="G40" i="3"/>
  <c r="H40" i="3"/>
  <c r="C110" i="3"/>
  <c r="Y64" i="3" l="1"/>
  <c r="AB40" i="3"/>
  <c r="AC40" i="3" s="1"/>
  <c r="C171" i="3" s="1"/>
  <c r="AA52" i="3"/>
  <c r="AB52" i="3" s="1"/>
  <c r="AC52" i="3" s="1"/>
  <c r="C252" i="3" s="1"/>
  <c r="Z70" i="3"/>
  <c r="I40" i="3"/>
  <c r="F41" i="3" s="1"/>
  <c r="Z41" i="3" l="1"/>
  <c r="AA41" i="3" s="1"/>
  <c r="AB41" i="3" s="1"/>
  <c r="AC41" i="3" s="1"/>
  <c r="C172" i="3" s="1"/>
  <c r="AA70" i="3"/>
  <c r="AB70" i="3" s="1"/>
  <c r="Z53" i="3"/>
  <c r="G41" i="3"/>
  <c r="H41" i="3"/>
  <c r="I41" i="3" s="1"/>
  <c r="C112" i="3" s="1"/>
  <c r="C111" i="3"/>
  <c r="Z71" i="3" l="1"/>
  <c r="AA53" i="3"/>
  <c r="AB53" i="3"/>
  <c r="AC53" i="3" s="1"/>
  <c r="C253" i="3" s="1"/>
  <c r="Z42" i="3"/>
  <c r="AC70" i="3"/>
  <c r="F42" i="3"/>
  <c r="G42" i="3" s="1"/>
  <c r="Z54" i="3" l="1"/>
  <c r="AA42" i="3"/>
  <c r="AB42" i="3" s="1"/>
  <c r="AC42" i="3" s="1"/>
  <c r="C173" i="3" s="1"/>
  <c r="AA71" i="3"/>
  <c r="AB71" i="3" s="1"/>
  <c r="H42" i="3"/>
  <c r="I42" i="3" s="1"/>
  <c r="C113" i="3" s="1"/>
  <c r="AA54" i="3" l="1"/>
  <c r="AB54" i="3" s="1"/>
  <c r="AC54" i="3" s="1"/>
  <c r="C254" i="3" s="1"/>
  <c r="AC71" i="3"/>
  <c r="Z43" i="3"/>
  <c r="AA43" i="3" s="1"/>
  <c r="Z72" i="3"/>
  <c r="F43" i="3"/>
  <c r="Z55" i="3" l="1"/>
  <c r="AA55" i="3" s="1"/>
  <c r="AB55" i="3" s="1"/>
  <c r="AB43" i="3"/>
  <c r="AC43" i="3" s="1"/>
  <c r="C174" i="3" s="1"/>
  <c r="AA72" i="3"/>
  <c r="AB72" i="3"/>
  <c r="G43" i="3"/>
  <c r="H43" i="3"/>
  <c r="I43" i="3" s="1"/>
  <c r="Z44" i="3" l="1"/>
  <c r="AA44" i="3" s="1"/>
  <c r="AB44" i="3" s="1"/>
  <c r="AC44" i="3" s="1"/>
  <c r="C175" i="3" s="1"/>
  <c r="AC72" i="3"/>
  <c r="AC55" i="3"/>
  <c r="C255" i="3" s="1"/>
  <c r="Z73" i="3"/>
  <c r="C114" i="3"/>
  <c r="F44" i="3"/>
  <c r="AA73" i="3" l="1"/>
  <c r="AB73" i="3" s="1"/>
  <c r="AC73" i="3" s="1"/>
  <c r="Z56" i="3"/>
  <c r="Z45" i="3"/>
  <c r="G44" i="3"/>
  <c r="H44" i="3"/>
  <c r="I44" i="3" s="1"/>
  <c r="C115" i="3" s="1"/>
  <c r="AA56" i="3" l="1"/>
  <c r="AB56" i="3" s="1"/>
  <c r="AC56" i="3" s="1"/>
  <c r="C256" i="3" s="1"/>
  <c r="AA45" i="3"/>
  <c r="AB45" i="3" s="1"/>
  <c r="AC45" i="3" s="1"/>
  <c r="Z74" i="3"/>
  <c r="F45" i="3"/>
  <c r="G45" i="3" s="1"/>
  <c r="C176" i="3" l="1"/>
  <c r="Z46" i="3"/>
  <c r="AA74" i="3"/>
  <c r="AB74" i="3"/>
  <c r="Z57" i="3"/>
  <c r="H45" i="3"/>
  <c r="I45" i="3" s="1"/>
  <c r="C116" i="3" s="1"/>
  <c r="AC74" i="3" l="1"/>
  <c r="AA46" i="3"/>
  <c r="AB46" i="3" s="1"/>
  <c r="AC46" i="3" s="1"/>
  <c r="AA57" i="3"/>
  <c r="AB57" i="3" s="1"/>
  <c r="AC57" i="3" s="1"/>
  <c r="C257" i="3" s="1"/>
  <c r="Z75" i="3"/>
  <c r="F46" i="3"/>
  <c r="C177" i="3" l="1"/>
  <c r="AA75" i="3"/>
  <c r="AB75" i="3" s="1"/>
  <c r="Z76" i="3" s="1"/>
  <c r="Z58" i="3"/>
  <c r="Z47" i="3"/>
  <c r="G46" i="3"/>
  <c r="H46" i="3"/>
  <c r="AC75" i="3" l="1"/>
  <c r="AA76" i="3"/>
  <c r="AB76" i="3" s="1"/>
  <c r="AA47" i="3"/>
  <c r="AB47" i="3"/>
  <c r="AC47" i="3" s="1"/>
  <c r="AA58" i="3"/>
  <c r="AB58" i="3" s="1"/>
  <c r="AC58" i="3" s="1"/>
  <c r="I46" i="3"/>
  <c r="C117" i="3" s="1"/>
  <c r="C178" i="3" l="1"/>
  <c r="C258" i="3"/>
  <c r="Z77" i="3"/>
  <c r="Z59" i="3"/>
  <c r="AC76" i="3"/>
  <c r="Z48" i="3"/>
  <c r="F47" i="3"/>
  <c r="AA48" i="3" l="1"/>
  <c r="AA49" i="3" s="1"/>
  <c r="AA59" i="3"/>
  <c r="AB59" i="3" s="1"/>
  <c r="AC59" i="3" s="1"/>
  <c r="AA77" i="3"/>
  <c r="AB77" i="3" s="1"/>
  <c r="AC77" i="3" s="1"/>
  <c r="G47" i="3"/>
  <c r="H47" i="3" s="1"/>
  <c r="AB48" i="3" l="1"/>
  <c r="AB49" i="3" s="1"/>
  <c r="C259" i="3"/>
  <c r="Z60" i="3"/>
  <c r="Z78" i="3"/>
  <c r="I47" i="3"/>
  <c r="C118" i="3" s="1"/>
  <c r="AC48" i="3" l="1"/>
  <c r="C179" i="3" s="1"/>
  <c r="AA60" i="3"/>
  <c r="AB60" i="3" s="1"/>
  <c r="AC60" i="3" s="1"/>
  <c r="B52" i="3"/>
  <c r="AA78" i="3"/>
  <c r="AA79" i="3" s="1"/>
  <c r="F48" i="3"/>
  <c r="G48" i="3" s="1"/>
  <c r="G49" i="3" s="1"/>
  <c r="AB78" i="3" l="1"/>
  <c r="AB79" i="3" s="1"/>
  <c r="AC49" i="3"/>
  <c r="Z61" i="3"/>
  <c r="C52" i="3"/>
  <c r="D52" i="3" s="1"/>
  <c r="C260" i="3"/>
  <c r="H48" i="3"/>
  <c r="H49" i="3" s="1"/>
  <c r="AC78" i="3" l="1"/>
  <c r="AC79" i="3" s="1"/>
  <c r="B53" i="3"/>
  <c r="E52" i="3"/>
  <c r="C180" i="3" s="1"/>
  <c r="I48" i="3"/>
  <c r="C119" i="3" s="1"/>
  <c r="AA61" i="3"/>
  <c r="AB61" i="3" s="1"/>
  <c r="J37" i="3" l="1"/>
  <c r="L37" i="3" s="1"/>
  <c r="I49" i="3"/>
  <c r="AC61" i="3"/>
  <c r="C53" i="3"/>
  <c r="D53" i="3" s="1"/>
  <c r="E53" i="3" s="1"/>
  <c r="C181" i="3" s="1"/>
  <c r="K37" i="3"/>
  <c r="C261" i="3" l="1"/>
  <c r="B54" i="3"/>
  <c r="Z62" i="3"/>
  <c r="M37" i="3"/>
  <c r="J38" i="3" s="1"/>
  <c r="AA62" i="3" l="1"/>
  <c r="AB62" i="3" s="1"/>
  <c r="AC62" i="3" s="1"/>
  <c r="C54" i="3"/>
  <c r="D54" i="3" s="1"/>
  <c r="E54" i="3" s="1"/>
  <c r="C182" i="3" s="1"/>
  <c r="K38" i="3"/>
  <c r="L38" i="3"/>
  <c r="C120" i="3"/>
  <c r="B55" i="3" l="1"/>
  <c r="C55" i="3" s="1"/>
  <c r="D55" i="3" s="1"/>
  <c r="E55" i="3" s="1"/>
  <c r="C183" i="3" s="1"/>
  <c r="C262" i="3"/>
  <c r="Z63" i="3"/>
  <c r="M38" i="3"/>
  <c r="J39" i="3" s="1"/>
  <c r="AA63" i="3" l="1"/>
  <c r="AA64" i="3" s="1"/>
  <c r="AB63" i="3"/>
  <c r="AB64" i="3" s="1"/>
  <c r="B56" i="3"/>
  <c r="K39" i="3"/>
  <c r="L39" i="3" s="1"/>
  <c r="C121" i="3"/>
  <c r="AC63" i="3" l="1"/>
  <c r="C56" i="3"/>
  <c r="D56" i="3"/>
  <c r="M39" i="3"/>
  <c r="C263" i="3" l="1"/>
  <c r="AC64" i="3"/>
  <c r="E56" i="3"/>
  <c r="C184" i="3" s="1"/>
  <c r="B67" i="3"/>
  <c r="C122" i="3"/>
  <c r="J40" i="3"/>
  <c r="B57" i="3" l="1"/>
  <c r="C67" i="3"/>
  <c r="D67" i="3"/>
  <c r="K40" i="3"/>
  <c r="L40" i="3" s="1"/>
  <c r="B68" i="3" l="1"/>
  <c r="E67" i="3"/>
  <c r="C264" i="3" s="1"/>
  <c r="C57" i="3"/>
  <c r="D57" i="3"/>
  <c r="E57" i="3" s="1"/>
  <c r="C185" i="3" s="1"/>
  <c r="M40" i="3"/>
  <c r="B58" i="3" l="1"/>
  <c r="C58" i="3" s="1"/>
  <c r="C68" i="3"/>
  <c r="D68" i="3" s="1"/>
  <c r="E68" i="3" s="1"/>
  <c r="C265" i="3" s="1"/>
  <c r="C123" i="3"/>
  <c r="J41" i="3"/>
  <c r="D58" i="3" l="1"/>
  <c r="E58" i="3" s="1"/>
  <c r="C186" i="3" s="1"/>
  <c r="B69" i="3"/>
  <c r="K41" i="3"/>
  <c r="L41" i="3"/>
  <c r="B59" i="3" l="1"/>
  <c r="C59" i="3" s="1"/>
  <c r="D59" i="3" s="1"/>
  <c r="E59" i="3" s="1"/>
  <c r="C69" i="3"/>
  <c r="D69" i="3" s="1"/>
  <c r="E69" i="3" s="1"/>
  <c r="C266" i="3" s="1"/>
  <c r="M41" i="3"/>
  <c r="B60" i="3" l="1"/>
  <c r="C60" i="3" s="1"/>
  <c r="D60" i="3" s="1"/>
  <c r="E60" i="3" s="1"/>
  <c r="C188" i="3" s="1"/>
  <c r="B70" i="3"/>
  <c r="C187" i="3"/>
  <c r="C124" i="3"/>
  <c r="J42" i="3"/>
  <c r="B61" i="3" l="1"/>
  <c r="C61" i="3" s="1"/>
  <c r="C70" i="3"/>
  <c r="D70" i="3" s="1"/>
  <c r="B71" i="3" s="1"/>
  <c r="K42" i="3"/>
  <c r="L42" i="3"/>
  <c r="M42" i="3" s="1"/>
  <c r="C125" i="3" s="1"/>
  <c r="D61" i="3" l="1"/>
  <c r="E61" i="3" s="1"/>
  <c r="C189" i="3" s="1"/>
  <c r="E70" i="3"/>
  <c r="C267" i="3" s="1"/>
  <c r="C71" i="3"/>
  <c r="D71" i="3" s="1"/>
  <c r="J43" i="3"/>
  <c r="B62" i="3" l="1"/>
  <c r="C62" i="3" s="1"/>
  <c r="D62" i="3" s="1"/>
  <c r="E71" i="3"/>
  <c r="K43" i="3"/>
  <c r="L43" i="3" s="1"/>
  <c r="B63" i="3" l="1"/>
  <c r="E62" i="3"/>
  <c r="C268" i="3"/>
  <c r="B72" i="3"/>
  <c r="M43" i="3"/>
  <c r="C126" i="3" s="1"/>
  <c r="C72" i="3" l="1"/>
  <c r="D72" i="3" s="1"/>
  <c r="E72" i="3" s="1"/>
  <c r="C63" i="3"/>
  <c r="C64" i="3" s="1"/>
  <c r="D63" i="3"/>
  <c r="D64" i="3" s="1"/>
  <c r="C190" i="3"/>
  <c r="J44" i="3"/>
  <c r="C269" i="3" l="1"/>
  <c r="F52" i="3"/>
  <c r="B73" i="3"/>
  <c r="E63" i="3"/>
  <c r="K44" i="3"/>
  <c r="L44" i="3" s="1"/>
  <c r="M44" i="3" s="1"/>
  <c r="G52" i="3" l="1"/>
  <c r="H52" i="3" s="1"/>
  <c r="I52" i="3" s="1"/>
  <c r="C192" i="3" s="1"/>
  <c r="C73" i="3"/>
  <c r="D73" i="3" s="1"/>
  <c r="E73" i="3" s="1"/>
  <c r="C191" i="3"/>
  <c r="E64" i="3"/>
  <c r="C127" i="3"/>
  <c r="J45" i="3"/>
  <c r="C270" i="3" l="1"/>
  <c r="F53" i="3"/>
  <c r="B74" i="3"/>
  <c r="K45" i="3"/>
  <c r="L45" i="3"/>
  <c r="M45" i="3" s="1"/>
  <c r="C128" i="3" s="1"/>
  <c r="G53" i="3" l="1"/>
  <c r="H53" i="3" s="1"/>
  <c r="I53" i="3" s="1"/>
  <c r="C193" i="3" s="1"/>
  <c r="C74" i="3"/>
  <c r="D74" i="3" s="1"/>
  <c r="E74" i="3" s="1"/>
  <c r="J46" i="3"/>
  <c r="F54" i="3" l="1"/>
  <c r="G54" i="3" s="1"/>
  <c r="H54" i="3" s="1"/>
  <c r="I54" i="3" s="1"/>
  <c r="C194" i="3" s="1"/>
  <c r="C271" i="3"/>
  <c r="B75" i="3"/>
  <c r="K46" i="3"/>
  <c r="L46" i="3"/>
  <c r="M46" i="3" s="1"/>
  <c r="C129" i="3" s="1"/>
  <c r="F55" i="3" l="1"/>
  <c r="G55" i="3" s="1"/>
  <c r="C75" i="3"/>
  <c r="D75" i="3" s="1"/>
  <c r="J47" i="3"/>
  <c r="H55" i="3" l="1"/>
  <c r="I55" i="3" s="1"/>
  <c r="C195" i="3" s="1"/>
  <c r="B76" i="3"/>
  <c r="E75" i="3"/>
  <c r="K47" i="3"/>
  <c r="L47" i="3"/>
  <c r="M47" i="3" s="1"/>
  <c r="C130" i="3" s="1"/>
  <c r="F56" i="3" l="1"/>
  <c r="C76" i="3"/>
  <c r="D76" i="3" s="1"/>
  <c r="E76" i="3" s="1"/>
  <c r="C273" i="3" s="1"/>
  <c r="C272" i="3"/>
  <c r="J48" i="3"/>
  <c r="G56" i="3" l="1"/>
  <c r="H56" i="3" s="1"/>
  <c r="F57" i="3" s="1"/>
  <c r="B77" i="3"/>
  <c r="K48" i="3"/>
  <c r="K49" i="3" s="1"/>
  <c r="L48" i="3" l="1"/>
  <c r="L49" i="3" s="1"/>
  <c r="I56" i="3"/>
  <c r="C196" i="3" s="1"/>
  <c r="G57" i="3"/>
  <c r="H57" i="3" s="1"/>
  <c r="I57" i="3" s="1"/>
  <c r="C197" i="3" s="1"/>
  <c r="C77" i="3"/>
  <c r="D77" i="3" s="1"/>
  <c r="E77" i="3" s="1"/>
  <c r="C274" i="3" s="1"/>
  <c r="M48" i="3" l="1"/>
  <c r="C131" i="3" s="1"/>
  <c r="F58" i="3"/>
  <c r="G58" i="3" s="1"/>
  <c r="B78" i="3"/>
  <c r="M49" i="3"/>
  <c r="H58" i="3" l="1"/>
  <c r="I58" i="3" s="1"/>
  <c r="C198" i="3" s="1"/>
  <c r="C78" i="3"/>
  <c r="C79" i="3" s="1"/>
  <c r="D78" i="3" l="1"/>
  <c r="D79" i="3" s="1"/>
  <c r="F59" i="3"/>
  <c r="G59" i="3" s="1"/>
  <c r="H59" i="3" s="1"/>
  <c r="I59" i="3" s="1"/>
  <c r="C199" i="3" s="1"/>
  <c r="F60" i="3" l="1"/>
  <c r="G60" i="3" s="1"/>
  <c r="H60" i="3" s="1"/>
  <c r="I60" i="3" s="1"/>
  <c r="F67" i="3"/>
  <c r="E78" i="3"/>
  <c r="C275" i="3" s="1"/>
  <c r="E79" i="3" l="1"/>
  <c r="G67" i="3"/>
  <c r="H67" i="3" s="1"/>
  <c r="I67" i="3" s="1"/>
  <c r="C276" i="3" s="1"/>
  <c r="C200" i="3"/>
  <c r="F61" i="3"/>
  <c r="F68" i="3" l="1"/>
  <c r="G68" i="3" s="1"/>
  <c r="G61" i="3"/>
  <c r="H61" i="3" s="1"/>
  <c r="H68" i="3" l="1"/>
  <c r="I68" i="3" s="1"/>
  <c r="C277" i="3" s="1"/>
  <c r="I61" i="3"/>
  <c r="F69" i="3" l="1"/>
  <c r="G69" i="3" s="1"/>
  <c r="H69" i="3" s="1"/>
  <c r="I69" i="3" s="1"/>
  <c r="C278" i="3" s="1"/>
  <c r="C201" i="3"/>
  <c r="F62" i="3"/>
  <c r="G62" i="3" l="1"/>
  <c r="H62" i="3" s="1"/>
  <c r="F63" i="3" s="1"/>
  <c r="F70" i="3"/>
  <c r="I62" i="3" l="1"/>
  <c r="C202" i="3" s="1"/>
  <c r="G70" i="3"/>
  <c r="H70" i="3"/>
  <c r="I70" i="3" s="1"/>
  <c r="H63" i="3"/>
  <c r="H64" i="3" s="1"/>
  <c r="G63" i="3"/>
  <c r="G64" i="3" s="1"/>
  <c r="F71" i="3" l="1"/>
  <c r="G71" i="3" s="1"/>
  <c r="C279" i="3"/>
  <c r="I63" i="3"/>
  <c r="H71" i="3" l="1"/>
  <c r="I71" i="3" s="1"/>
  <c r="C280" i="3" s="1"/>
  <c r="C203" i="3"/>
  <c r="I64" i="3"/>
  <c r="J52" i="3"/>
  <c r="F72" i="3" l="1"/>
  <c r="K52" i="3"/>
  <c r="L52" i="3"/>
  <c r="G72" i="3"/>
  <c r="H72" i="3" s="1"/>
  <c r="I72" i="3" s="1"/>
  <c r="C281" i="3" l="1"/>
  <c r="J53" i="3"/>
  <c r="F73" i="3"/>
  <c r="M52" i="3"/>
  <c r="C204" i="3" s="1"/>
  <c r="K53" i="3" l="1"/>
  <c r="L53" i="3" s="1"/>
  <c r="M53" i="3" s="1"/>
  <c r="C205" i="3" s="1"/>
  <c r="G73" i="3"/>
  <c r="H73" i="3"/>
  <c r="I73" i="3" l="1"/>
  <c r="J54" i="3"/>
  <c r="C282" i="3" l="1"/>
  <c r="K54" i="3"/>
  <c r="L54" i="3" s="1"/>
  <c r="M54" i="3" s="1"/>
  <c r="C206" i="3" s="1"/>
  <c r="F74" i="3"/>
  <c r="J55" i="3" l="1"/>
  <c r="G74" i="3"/>
  <c r="H74" i="3" s="1"/>
  <c r="I74" i="3" s="1"/>
  <c r="C283" i="3" l="1"/>
  <c r="F75" i="3"/>
  <c r="K55" i="3"/>
  <c r="L55" i="3" s="1"/>
  <c r="M55" i="3" s="1"/>
  <c r="C207" i="3" l="1"/>
  <c r="G75" i="3"/>
  <c r="H75" i="3" s="1"/>
  <c r="I75" i="3" s="1"/>
  <c r="C284" i="3" s="1"/>
  <c r="J56" i="3"/>
  <c r="F76" i="3" l="1"/>
  <c r="K56" i="3"/>
  <c r="L56" i="3"/>
  <c r="M56" i="3" s="1"/>
  <c r="C208" i="3" l="1"/>
  <c r="J57" i="3"/>
  <c r="G76" i="3"/>
  <c r="H76" i="3"/>
  <c r="I76" i="3" s="1"/>
  <c r="C285" i="3" s="1"/>
  <c r="K57" i="3" l="1"/>
  <c r="L57" i="3" s="1"/>
  <c r="M57" i="3" s="1"/>
  <c r="J58" i="3" s="1"/>
  <c r="F77" i="3"/>
  <c r="K58" i="3" l="1"/>
  <c r="L58" i="3" s="1"/>
  <c r="M58" i="3" s="1"/>
  <c r="C209" i="3"/>
  <c r="G77" i="3"/>
  <c r="H77" i="3" s="1"/>
  <c r="I77" i="3" s="1"/>
  <c r="C286" i="3" s="1"/>
  <c r="F78" i="3" l="1"/>
  <c r="G78" i="3" s="1"/>
  <c r="G79" i="3" s="1"/>
  <c r="C210" i="3"/>
  <c r="J59" i="3"/>
  <c r="H78" i="3" l="1"/>
  <c r="H79" i="3" s="1"/>
  <c r="K59" i="3"/>
  <c r="L59" i="3"/>
  <c r="M59" i="3" s="1"/>
  <c r="C211" i="3" s="1"/>
  <c r="J67" i="3" l="1"/>
  <c r="K67" i="3" s="1"/>
  <c r="I78" i="3"/>
  <c r="J60" i="3"/>
  <c r="L67" i="3" l="1"/>
  <c r="M67" i="3" s="1"/>
  <c r="C288" i="3" s="1"/>
  <c r="C287" i="3"/>
  <c r="I79" i="3"/>
  <c r="K60" i="3"/>
  <c r="L60" i="3" s="1"/>
  <c r="J68" i="3" l="1"/>
  <c r="K68" i="3" s="1"/>
  <c r="L68" i="3" s="1"/>
  <c r="M68" i="3" s="1"/>
  <c r="M60" i="3"/>
  <c r="C212" i="3" s="1"/>
  <c r="C289" i="3" l="1"/>
  <c r="J69" i="3"/>
  <c r="J61" i="3"/>
  <c r="K61" i="3" l="1"/>
  <c r="L61" i="3"/>
  <c r="M61" i="3" s="1"/>
  <c r="C213" i="3" s="1"/>
  <c r="K69" i="3"/>
  <c r="L69" i="3" s="1"/>
  <c r="J62" i="3" l="1"/>
  <c r="M69" i="3"/>
  <c r="K62" i="3" l="1"/>
  <c r="L62" i="3" s="1"/>
  <c r="M62" i="3" s="1"/>
  <c r="C214" i="3" s="1"/>
  <c r="C290" i="3"/>
  <c r="J70" i="3"/>
  <c r="J63" i="3" l="1"/>
  <c r="K70" i="3"/>
  <c r="L70" i="3" s="1"/>
  <c r="M70" i="3" s="1"/>
  <c r="C291" i="3" l="1"/>
  <c r="J71" i="3"/>
  <c r="K63" i="3"/>
  <c r="K64" i="3" s="1"/>
  <c r="L63" i="3"/>
  <c r="L64" i="3" s="1"/>
  <c r="K71" i="3" l="1"/>
  <c r="L71" i="3" s="1"/>
  <c r="J72" i="3" s="1"/>
  <c r="M63" i="3"/>
  <c r="M71" i="3" l="1"/>
  <c r="C292" i="3" s="1"/>
  <c r="K72" i="3"/>
  <c r="L72" i="3" s="1"/>
  <c r="M72" i="3" s="1"/>
  <c r="C293" i="3" s="1"/>
  <c r="C215" i="3"/>
  <c r="M64" i="3"/>
  <c r="J73" i="3" l="1"/>
  <c r="K73" i="3" l="1"/>
  <c r="L73" i="3" s="1"/>
  <c r="M73" i="3" s="1"/>
  <c r="C294" i="3" l="1"/>
  <c r="J74" i="3"/>
  <c r="K74" i="3" l="1"/>
  <c r="L74" i="3" s="1"/>
  <c r="M74" i="3" s="1"/>
  <c r="C295" i="3" s="1"/>
  <c r="J75" i="3" l="1"/>
  <c r="K75" i="3" l="1"/>
  <c r="L75" i="3" s="1"/>
  <c r="M75" i="3" s="1"/>
  <c r="C296" i="3" l="1"/>
  <c r="J76" i="3"/>
  <c r="K76" i="3" l="1"/>
  <c r="L76" i="3" s="1"/>
  <c r="M76" i="3" l="1"/>
  <c r="C297" i="3" s="1"/>
  <c r="J77" i="3" l="1"/>
  <c r="K77" i="3" l="1"/>
  <c r="L77" i="3" s="1"/>
  <c r="M77" i="3" s="1"/>
  <c r="C298" i="3" s="1"/>
  <c r="J78" i="3" l="1"/>
  <c r="K78" i="3" l="1"/>
  <c r="K79" i="3" s="1"/>
  <c r="K82" i="3" s="1"/>
  <c r="L78" i="3" l="1"/>
  <c r="L79" i="3" s="1"/>
  <c r="K83" i="3" s="1"/>
  <c r="K81" i="3" s="1"/>
  <c r="M78" i="3" l="1"/>
  <c r="C299" i="3" s="1"/>
  <c r="K85" i="3" s="1"/>
  <c r="M79" i="3" l="1"/>
  <c r="K84" i="3" s="1"/>
</calcChain>
</file>

<file path=xl/sharedStrings.xml><?xml version="1.0" encoding="utf-8"?>
<sst xmlns="http://schemas.openxmlformats.org/spreadsheetml/2006/main" count="166" uniqueCount="81">
  <si>
    <t>Додаток 6.1. до протоколу Кредитної Ради АБ "УКРГАЗБАНК" від 14.01.2020 №9/5</t>
  </si>
  <si>
    <t xml:space="preserve">ТИПОВА ФОРМА </t>
  </si>
  <si>
    <t>Обрані споживачем умови кредитування</t>
  </si>
  <si>
    <t>Значення у цій колонці зазначається  департаментом роздрібного банкінгу  згідно умов програми/продукту кредитування та можуть корегуватися (додаватися або вилучатися )</t>
  </si>
  <si>
    <t>Значення у цій колонці зазначається підрозділом Банку, до якого звернувся споживач</t>
  </si>
  <si>
    <t>1/%</t>
  </si>
  <si>
    <t xml:space="preserve">Власний платіж (внесок), %  </t>
  </si>
  <si>
    <t>Класика</t>
  </si>
  <si>
    <t>Есть</t>
  </si>
  <si>
    <t>Сума кредиту, грн.</t>
  </si>
  <si>
    <t>Ануїтет</t>
  </si>
  <si>
    <t>Нет</t>
  </si>
  <si>
    <t>на придбання АВТО</t>
  </si>
  <si>
    <t>оплату Комісії за надання кредиту</t>
  </si>
  <si>
    <t>оплату страхового платежу за перший рік страхування за договором страхування життя або від нещасного випадку</t>
  </si>
  <si>
    <t>оплату страхового платежу за перший рік страхування за договором страхування транспортного засобу (КАСКО)</t>
  </si>
  <si>
    <t>Строк кредитування, міс.</t>
  </si>
  <si>
    <t>Процентна ставка (номінальна), % річних</t>
  </si>
  <si>
    <t>Схема погашення кредиту</t>
  </si>
  <si>
    <t>Комісія за надання кредиту</t>
  </si>
  <si>
    <t xml:space="preserve">Відкриття поточного рахунку, грн. </t>
  </si>
  <si>
    <t>Переказ/видача коштів з поточного рахунку споживача за тарифним планом "Приватний", % від суми переказу (суми кредиту)</t>
  </si>
  <si>
    <t>Комісія за внесення запису про реєстрацію обтяження предмету застави в  ДРОРМ, з ПДВ</t>
  </si>
  <si>
    <t>Відкриття поточного рахунку, операції за яким здійснюються з використанням електронних платіжних засобів ("ЕКО-кредитка")</t>
  </si>
  <si>
    <t>окремо плата не стягується</t>
  </si>
  <si>
    <t>Послуги нотаріуса, грн.</t>
  </si>
  <si>
    <t>Державне мито за посвідчення договору забезпечення, % від вартості забезпечення</t>
  </si>
  <si>
    <t>Страхування предмету забезпечення, % від вартості забезпечення
 (щорічно, після отримання правовстановлюючих документів на нерухомість)</t>
  </si>
  <si>
    <t>Страхування особисто Позичальника, % від суми залишку заборгованості по кредиту (щорічно)</t>
  </si>
  <si>
    <t>Оцінка предмету забезпечення СОД, грн.</t>
  </si>
  <si>
    <t>Вартiсть послуг нотарiуса щодо державної реєстрацiї припинення iпотеки в ДРРП, грн. ( в кінці строку кредиту)</t>
  </si>
  <si>
    <t>…</t>
  </si>
  <si>
    <t>грн.</t>
  </si>
  <si>
    <t>Місяць</t>
  </si>
  <si>
    <t>1 - й рік</t>
  </si>
  <si>
    <t>2 - й рік</t>
  </si>
  <si>
    <t>3 - й рік</t>
  </si>
  <si>
    <t>6 - й рік</t>
  </si>
  <si>
    <t>7 - й рік</t>
  </si>
  <si>
    <t>Залишок по кредиту</t>
  </si>
  <si>
    <t>Проценти до сплати</t>
  </si>
  <si>
    <t>Додаткові платежі на користь Банку/третіх осіб</t>
  </si>
  <si>
    <t>Загальний платіж</t>
  </si>
  <si>
    <t>1 міс.</t>
  </si>
  <si>
    <t>2.міс</t>
  </si>
  <si>
    <t>3 міс.</t>
  </si>
  <si>
    <t>4. міс.</t>
  </si>
  <si>
    <t>5.міс</t>
  </si>
  <si>
    <t>6.міс.</t>
  </si>
  <si>
    <t>7.міс.</t>
  </si>
  <si>
    <t>8.міс</t>
  </si>
  <si>
    <t>9.міс.</t>
  </si>
  <si>
    <t>10.міс.</t>
  </si>
  <si>
    <t>11.міс</t>
  </si>
  <si>
    <t>12 міс.</t>
  </si>
  <si>
    <t>Усього</t>
  </si>
  <si>
    <t>8 - й рік</t>
  </si>
  <si>
    <t>9 - й рік</t>
  </si>
  <si>
    <t>10 - й рік</t>
  </si>
  <si>
    <t>13 - й рік</t>
  </si>
  <si>
    <t>14 - й рік</t>
  </si>
  <si>
    <t>15 - й рік</t>
  </si>
  <si>
    <t>16 - й рік</t>
  </si>
  <si>
    <t>17 - й рік</t>
  </si>
  <si>
    <t>20 - й рік</t>
  </si>
  <si>
    <t>21 - й рік</t>
  </si>
  <si>
    <t>Орієнтовна загальна вартість кредиту для споживача за весь строк користування кредитом (у т.ч. тіло кредиту, відсотки, комісії та інші платежі), грн.</t>
  </si>
  <si>
    <t>Орієнтовна реальна річна процентна ставка, % річних</t>
  </si>
  <si>
    <t>Застереження: наведені обчислення орієнтовної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</si>
  <si>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Орієнтовна 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Орієнтовна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</si>
  <si>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орієнтовної реальної річної процентної ставки та орієнтовної загальної вартості кредиту для споживача.</t>
  </si>
  <si>
    <t>Дата надання інформації:</t>
  </si>
  <si>
    <t>Підпис споживача:</t>
  </si>
  <si>
    <t>ПІБ, підпис.</t>
  </si>
  <si>
    <t>Вартість автомобиля, грн.</t>
  </si>
  <si>
    <t xml:space="preserve">заповнюється Кліентом виходячи з обраних умов кредитування </t>
  </si>
  <si>
    <t>Платежі за супровідні послуги кредитодавця, обов'язкові для укладання договору  (оплачується в грн.):</t>
  </si>
  <si>
    <t>Платежі за супровідні послуги третіх осіб, обов'язкові для укладення договору/отримання, 
обслуговування та повернення кредиту (оплачуються у грн.)</t>
  </si>
  <si>
    <t>Загальні витрати за кредитом (проценти за користуваннґ кредитом, комісії та інші обов'язкові платежі за супровідні послуги кредитодавця,кредитного посередника (за наявності) та третії осіб, пов'язані з отриманням, обслуговуванням та поверненням кредиту), грн., з них:</t>
  </si>
  <si>
    <t xml:space="preserve"> - Платежі за супровідні послуги кредитодавця, пов'язані з отриманням, обслуговуванням та поверненням кредиту, грн.</t>
  </si>
  <si>
    <t xml:space="preserve"> - Платежі за супровідні послуги третіх осіб, пов'язані з отриманням, обслуговуванням та поверненням кредиту), грн.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</si>
</sst>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0.000000"/>
    <numFmt numFmtId="166" formatCode="mmmm"/>
  </numFmts>
  <fonts count="16" x14ac:knownFonts="1">
    <font>
      <sz val="11"/>
      <color theme="1"/>
      <name val="Calibri"/>
      <family val="2"/>
      <charset val="204"/>
      <scheme val="minor"/>
    </font>
    <font>
      <u/>
      <sz val="10"/>
      <color indexed="12"/>
      <name val="Arial Cyr"/>
      <charset val="204"/>
    </font>
    <font>
      <sz val="10"/>
      <name val="Arial Cyr"/>
      <charset val="204"/>
    </font>
    <font>
      <sz val="11"/>
      <name val="Times New Roman"/>
      <family val="1"/>
      <charset val="204"/>
    </font>
    <font>
      <sz val="11"/>
      <color theme="1" tint="0.499984740745262"/>
      <name val="Times New Roman"/>
      <family val="1"/>
      <charset val="204"/>
    </font>
    <font>
      <i/>
      <sz val="11"/>
      <name val="Times New Roman"/>
      <family val="1"/>
      <charset val="204"/>
    </font>
    <font>
      <i/>
      <sz val="11"/>
      <color rgb="FFFF0000"/>
      <name val="Times New Roman"/>
      <family val="1"/>
      <charset val="204"/>
    </font>
    <font>
      <i/>
      <sz val="10"/>
      <name val="Arial Cyr"/>
      <charset val="204"/>
    </font>
    <font>
      <sz val="11"/>
      <color rgb="FFFF0000"/>
      <name val="Times New Roman"/>
      <family val="1"/>
      <charset val="204"/>
    </font>
    <font>
      <u/>
      <sz val="11"/>
      <color indexed="12"/>
      <name val="Times New Roman"/>
      <family val="1"/>
      <charset val="204"/>
    </font>
    <font>
      <u/>
      <sz val="11"/>
      <name val="Times New Roman"/>
      <family val="1"/>
      <charset val="204"/>
    </font>
    <font>
      <sz val="11"/>
      <color indexed="9"/>
      <name val="Times New Roman"/>
      <family val="1"/>
      <charset val="204"/>
    </font>
    <font>
      <sz val="11"/>
      <color indexed="12"/>
      <name val="Times New Roman"/>
      <family val="1"/>
      <charset val="204"/>
    </font>
    <font>
      <sz val="11"/>
      <color theme="1"/>
      <name val="Calibri"/>
      <family val="2"/>
      <scheme val="minor"/>
    </font>
    <font>
      <sz val="11"/>
      <color theme="1"/>
      <name val="Times New Roman"/>
      <family val="1"/>
      <charset val="204"/>
    </font>
    <font>
      <b/>
      <sz val="24"/>
      <color rgb="FF009A46"/>
      <name val="Times New Roman"/>
      <family val="1"/>
      <charset val="204"/>
    </font>
  </fonts>
  <fills count="7">
    <fill>
      <patternFill patternType="none"/>
    </fill>
    <fill>
      <patternFill patternType="gray125"/>
    </fill>
    <fill>
      <patternFill patternType="solid">
        <fgColor rgb="FFFFFF00"/>
        <bgColor indexed="64"/>
      </patternFill>
    </fill>
    <fill>
      <patternFill patternType="solid">
        <fgColor indexed="44"/>
        <bgColor indexed="64"/>
      </patternFill>
    </fill>
    <fill>
      <patternFill patternType="solid">
        <fgColor rgb="FF00B0F0"/>
        <bgColor indexed="64"/>
      </patternFill>
    </fill>
    <fill>
      <patternFill patternType="solid">
        <fgColor rgb="FFFF0000"/>
        <bgColor indexed="64"/>
      </patternFill>
    </fill>
    <fill>
      <patternFill patternType="solid">
        <fgColor theme="0"/>
        <bgColor indexed="64"/>
      </patternFill>
    </fill>
  </fills>
  <borders count="2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double">
        <color indexed="64"/>
      </bottom>
      <diagonal/>
    </border>
    <border>
      <left style="thin">
        <color indexed="64"/>
      </left>
      <right style="medium">
        <color indexed="64"/>
      </right>
      <top/>
      <bottom style="double">
        <color indexed="64"/>
      </bottom>
      <diagonal/>
    </border>
    <border>
      <left/>
      <right style="medium">
        <color indexed="64"/>
      </right>
      <top/>
      <bottom style="double">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double">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s>
  <cellStyleXfs count="5">
    <xf numFmtId="0" fontId="0" fillId="0" borderId="0"/>
    <xf numFmtId="0" fontId="1" fillId="0" borderId="0" applyNumberFormat="0" applyFill="0" applyBorder="0" applyAlignment="0" applyProtection="0">
      <alignment vertical="top"/>
      <protection locked="0"/>
    </xf>
    <xf numFmtId="0" fontId="2" fillId="0" borderId="0"/>
    <xf numFmtId="9" fontId="2" fillId="0" borderId="0" applyFont="0" applyFill="0" applyBorder="0" applyAlignment="0" applyProtection="0"/>
    <xf numFmtId="0" fontId="13" fillId="0" borderId="0"/>
  </cellStyleXfs>
  <cellXfs count="155">
    <xf numFmtId="0" fontId="0" fillId="0" borderId="0" xfId="0"/>
    <xf numFmtId="0" fontId="3" fillId="0" borderId="0" xfId="2" applyFont="1" applyAlignment="1" applyProtection="1">
      <protection hidden="1"/>
    </xf>
    <xf numFmtId="0" fontId="3" fillId="0" borderId="0" xfId="2" applyFont="1" applyProtection="1">
      <protection hidden="1"/>
    </xf>
    <xf numFmtId="0" fontId="3" fillId="0" borderId="0" xfId="2" applyFont="1" applyFill="1" applyProtection="1">
      <protection hidden="1"/>
    </xf>
    <xf numFmtId="0" fontId="2" fillId="0" borderId="0" xfId="2"/>
    <xf numFmtId="0" fontId="8" fillId="0" borderId="0" xfId="1" applyFont="1" applyFill="1" applyBorder="1" applyAlignment="1" applyProtection="1">
      <alignment horizontal="left" vertical="center" wrapText="1"/>
      <protection hidden="1"/>
    </xf>
    <xf numFmtId="0" fontId="8" fillId="0" borderId="0" xfId="1" applyFont="1" applyFill="1" applyBorder="1" applyAlignment="1" applyProtection="1">
      <alignment vertical="center" wrapText="1"/>
      <protection hidden="1"/>
    </xf>
    <xf numFmtId="10" fontId="3" fillId="0" borderId="0" xfId="2" applyNumberFormat="1" applyFont="1" applyProtection="1">
      <protection hidden="1"/>
    </xf>
    <xf numFmtId="0" fontId="3" fillId="0" borderId="0" xfId="2" applyFont="1" applyAlignment="1" applyProtection="1">
      <alignment horizontal="left"/>
      <protection hidden="1"/>
    </xf>
    <xf numFmtId="0" fontId="9" fillId="0" borderId="0" xfId="1" applyFont="1" applyAlignment="1" applyProtection="1">
      <alignment horizontal="center" vertical="center"/>
      <protection hidden="1"/>
    </xf>
    <xf numFmtId="0" fontId="10" fillId="0" borderId="0" xfId="2" applyFont="1" applyFill="1" applyProtection="1">
      <protection hidden="1"/>
    </xf>
    <xf numFmtId="10" fontId="3" fillId="0" borderId="0" xfId="2" applyNumberFormat="1" applyFont="1" applyFill="1" applyProtection="1">
      <protection hidden="1"/>
    </xf>
    <xf numFmtId="0" fontId="3" fillId="3" borderId="5" xfId="2" applyFont="1" applyFill="1" applyBorder="1" applyAlignment="1" applyProtection="1">
      <alignment horizontal="left" vertical="center"/>
      <protection hidden="1"/>
    </xf>
    <xf numFmtId="2" fontId="3" fillId="0" borderId="0" xfId="2" applyNumberFormat="1" applyFont="1" applyAlignment="1" applyProtection="1">
      <alignment horizontal="left"/>
      <protection hidden="1"/>
    </xf>
    <xf numFmtId="0" fontId="10" fillId="0" borderId="0" xfId="2" applyFont="1" applyFill="1" applyBorder="1" applyProtection="1">
      <protection hidden="1"/>
    </xf>
    <xf numFmtId="0" fontId="3" fillId="3" borderId="0" xfId="2" applyFont="1" applyFill="1" applyBorder="1" applyAlignment="1" applyProtection="1">
      <alignment horizontal="left" vertical="center"/>
      <protection hidden="1"/>
    </xf>
    <xf numFmtId="0" fontId="3" fillId="0" borderId="0" xfId="2" applyFont="1" applyAlignment="1" applyProtection="1">
      <alignment horizontal="center" vertical="center"/>
      <protection hidden="1"/>
    </xf>
    <xf numFmtId="0" fontId="3" fillId="0" borderId="0" xfId="2" applyFont="1" applyFill="1" applyBorder="1" applyProtection="1">
      <protection hidden="1"/>
    </xf>
    <xf numFmtId="0" fontId="3" fillId="0" borderId="0" xfId="2" applyFont="1" applyBorder="1" applyProtection="1">
      <protection hidden="1"/>
    </xf>
    <xf numFmtId="0" fontId="3" fillId="0" borderId="6" xfId="2" applyFont="1" applyFill="1" applyBorder="1" applyAlignment="1" applyProtection="1">
      <alignment horizontal="left" shrinkToFit="1"/>
      <protection hidden="1"/>
    </xf>
    <xf numFmtId="0" fontId="3" fillId="0" borderId="7" xfId="2" applyFont="1" applyFill="1" applyBorder="1" applyAlignment="1" applyProtection="1">
      <alignment horizontal="left" shrinkToFit="1"/>
      <protection hidden="1"/>
    </xf>
    <xf numFmtId="4" fontId="3" fillId="0" borderId="0" xfId="2" applyNumberFormat="1" applyFont="1" applyFill="1" applyBorder="1" applyAlignment="1" applyProtection="1">
      <alignment horizontal="left"/>
      <protection hidden="1"/>
    </xf>
    <xf numFmtId="164" fontId="3" fillId="0" borderId="0" xfId="2" applyNumberFormat="1" applyFont="1" applyFill="1" applyAlignment="1" applyProtection="1">
      <alignment horizontal="left"/>
      <protection hidden="1"/>
    </xf>
    <xf numFmtId="164" fontId="3" fillId="0" borderId="0" xfId="2" applyNumberFormat="1" applyFont="1" applyFill="1" applyAlignment="1" applyProtection="1">
      <protection hidden="1"/>
    </xf>
    <xf numFmtId="4" fontId="3" fillId="0" borderId="9" xfId="2" applyNumberFormat="1" applyFont="1" applyFill="1" applyBorder="1" applyAlignment="1" applyProtection="1">
      <alignment wrapText="1"/>
      <protection hidden="1"/>
    </xf>
    <xf numFmtId="4" fontId="3" fillId="0" borderId="0" xfId="2" applyNumberFormat="1" applyFont="1" applyFill="1" applyBorder="1" applyAlignment="1" applyProtection="1">
      <alignment wrapText="1"/>
      <protection hidden="1"/>
    </xf>
    <xf numFmtId="0" fontId="3" fillId="0" borderId="9" xfId="2" applyFont="1" applyFill="1" applyBorder="1" applyAlignment="1" applyProtection="1">
      <alignment vertical="center" wrapText="1"/>
      <protection hidden="1"/>
    </xf>
    <xf numFmtId="0" fontId="8" fillId="0" borderId="0" xfId="2" applyFont="1" applyFill="1" applyBorder="1" applyAlignment="1" applyProtection="1">
      <alignment horizontal="left"/>
      <protection hidden="1"/>
    </xf>
    <xf numFmtId="0" fontId="8" fillId="0" borderId="0" xfId="2" applyFont="1" applyFill="1" applyAlignment="1" applyProtection="1">
      <alignment horizontal="left"/>
      <protection hidden="1"/>
    </xf>
    <xf numFmtId="0" fontId="2" fillId="0" borderId="0" xfId="2" applyFill="1"/>
    <xf numFmtId="0" fontId="11" fillId="0" borderId="0" xfId="2" applyFont="1" applyFill="1" applyProtection="1">
      <protection hidden="1"/>
    </xf>
    <xf numFmtId="0" fontId="3" fillId="0" borderId="0" xfId="2" applyFont="1" applyFill="1" applyAlignment="1" applyProtection="1">
      <alignment horizontal="center"/>
      <protection hidden="1"/>
    </xf>
    <xf numFmtId="165" fontId="12" fillId="0" borderId="0" xfId="2" applyNumberFormat="1" applyFont="1" applyFill="1" applyBorder="1" applyProtection="1">
      <protection hidden="1"/>
    </xf>
    <xf numFmtId="0" fontId="3" fillId="0" borderId="15" xfId="2" applyFont="1" applyFill="1" applyBorder="1" applyAlignment="1" applyProtection="1">
      <alignment horizontal="center" vertical="center" wrapText="1" shrinkToFit="1"/>
      <protection hidden="1"/>
    </xf>
    <xf numFmtId="0" fontId="3" fillId="0" borderId="0" xfId="2" applyFont="1" applyFill="1" applyBorder="1" applyAlignment="1" applyProtection="1">
      <alignment horizontal="center" vertical="center" wrapText="1" shrinkToFit="1"/>
      <protection hidden="1"/>
    </xf>
    <xf numFmtId="0" fontId="3" fillId="0" borderId="16" xfId="2" applyFont="1" applyFill="1" applyBorder="1" applyAlignment="1" applyProtection="1">
      <alignment horizontal="center" vertical="center" wrapText="1" shrinkToFit="1"/>
      <protection hidden="1"/>
    </xf>
    <xf numFmtId="166" fontId="3" fillId="0" borderId="17" xfId="2" applyNumberFormat="1" applyFont="1" applyFill="1" applyBorder="1" applyAlignment="1" applyProtection="1">
      <alignment horizontal="left" shrinkToFit="1"/>
      <protection hidden="1"/>
    </xf>
    <xf numFmtId="4" fontId="3" fillId="0" borderId="18" xfId="2" applyNumberFormat="1" applyFont="1" applyFill="1" applyBorder="1" applyAlignment="1" applyProtection="1">
      <alignment shrinkToFit="1"/>
      <protection hidden="1"/>
    </xf>
    <xf numFmtId="4" fontId="3" fillId="0" borderId="19" xfId="2" applyNumberFormat="1" applyFont="1" applyFill="1" applyBorder="1" applyAlignment="1" applyProtection="1">
      <alignment shrinkToFit="1"/>
      <protection hidden="1"/>
    </xf>
    <xf numFmtId="4" fontId="3" fillId="0" borderId="20" xfId="2" applyNumberFormat="1" applyFont="1" applyFill="1" applyBorder="1" applyAlignment="1" applyProtection="1">
      <alignment shrinkToFit="1"/>
      <protection hidden="1"/>
    </xf>
    <xf numFmtId="4" fontId="3" fillId="0" borderId="0" xfId="2" applyNumberFormat="1" applyFont="1" applyFill="1" applyBorder="1" applyAlignment="1" applyProtection="1">
      <alignment shrinkToFit="1"/>
      <protection hidden="1"/>
    </xf>
    <xf numFmtId="4" fontId="3" fillId="0" borderId="3" xfId="2" applyNumberFormat="1" applyFont="1" applyFill="1" applyBorder="1" applyAlignment="1" applyProtection="1">
      <alignment shrinkToFit="1"/>
      <protection hidden="1"/>
    </xf>
    <xf numFmtId="0" fontId="10" fillId="0" borderId="21" xfId="2" applyFont="1" applyFill="1" applyBorder="1" applyAlignment="1" applyProtection="1">
      <alignment vertical="top"/>
      <protection hidden="1"/>
    </xf>
    <xf numFmtId="4" fontId="3" fillId="0" borderId="22" xfId="2" applyNumberFormat="1" applyFont="1" applyFill="1" applyBorder="1" applyProtection="1">
      <protection hidden="1"/>
    </xf>
    <xf numFmtId="4" fontId="3" fillId="0" borderId="23" xfId="2" applyNumberFormat="1" applyFont="1" applyFill="1" applyBorder="1" applyProtection="1">
      <protection hidden="1"/>
    </xf>
    <xf numFmtId="4" fontId="3" fillId="0" borderId="23" xfId="2" applyNumberFormat="1" applyFont="1" applyFill="1" applyBorder="1" applyAlignment="1" applyProtection="1">
      <protection hidden="1"/>
    </xf>
    <xf numFmtId="4" fontId="3" fillId="0" borderId="0" xfId="2" applyNumberFormat="1" applyFont="1" applyFill="1" applyBorder="1" applyProtection="1">
      <protection hidden="1"/>
    </xf>
    <xf numFmtId="4" fontId="3" fillId="0" borderId="0" xfId="2" applyNumberFormat="1" applyFont="1" applyFill="1" applyBorder="1" applyAlignment="1" applyProtection="1">
      <protection hidden="1"/>
    </xf>
    <xf numFmtId="4" fontId="3" fillId="0" borderId="24" xfId="2" applyNumberFormat="1" applyFont="1" applyFill="1" applyBorder="1" applyProtection="1">
      <protection hidden="1"/>
    </xf>
    <xf numFmtId="0" fontId="3" fillId="0" borderId="25" xfId="2" applyFont="1" applyFill="1" applyBorder="1" applyAlignment="1" applyProtection="1">
      <alignment horizontal="center" vertical="center" wrapText="1" shrinkToFit="1"/>
      <protection hidden="1"/>
    </xf>
    <xf numFmtId="4" fontId="3" fillId="0" borderId="17" xfId="2" applyNumberFormat="1" applyFont="1" applyFill="1" applyBorder="1" applyAlignment="1" applyProtection="1">
      <alignment shrinkToFit="1"/>
      <protection hidden="1"/>
    </xf>
    <xf numFmtId="4" fontId="3" fillId="0" borderId="26" xfId="2" applyNumberFormat="1" applyFont="1" applyFill="1" applyBorder="1" applyAlignment="1" applyProtection="1">
      <protection hidden="1"/>
    </xf>
    <xf numFmtId="0" fontId="10" fillId="0" borderId="0" xfId="2" applyFont="1" applyFill="1" applyBorder="1" applyAlignment="1" applyProtection="1">
      <alignment vertical="top"/>
      <protection hidden="1"/>
    </xf>
    <xf numFmtId="4" fontId="3" fillId="6" borderId="4" xfId="2" applyNumberFormat="1" applyFont="1" applyFill="1" applyBorder="1" applyAlignment="1" applyProtection="1">
      <protection hidden="1"/>
    </xf>
    <xf numFmtId="0" fontId="3" fillId="6" borderId="0" xfId="2" applyFont="1" applyFill="1" applyAlignment="1" applyProtection="1">
      <protection hidden="1"/>
    </xf>
    <xf numFmtId="10" fontId="3" fillId="6" borderId="27" xfId="3" applyNumberFormat="1" applyFont="1" applyFill="1" applyBorder="1" applyAlignment="1" applyProtection="1">
      <protection hidden="1"/>
    </xf>
    <xf numFmtId="14" fontId="2" fillId="0" borderId="0" xfId="2" applyNumberFormat="1" applyProtection="1">
      <protection hidden="1"/>
    </xf>
    <xf numFmtId="4" fontId="3" fillId="0" borderId="0" xfId="2" applyNumberFormat="1" applyFont="1" applyProtection="1">
      <protection hidden="1"/>
    </xf>
    <xf numFmtId="0" fontId="3" fillId="2" borderId="0" xfId="2" applyFont="1" applyFill="1" applyProtection="1">
      <protection hidden="1"/>
    </xf>
    <xf numFmtId="14" fontId="2" fillId="2" borderId="0" xfId="2" applyNumberFormat="1" applyFill="1" applyProtection="1">
      <protection hidden="1"/>
    </xf>
    <xf numFmtId="4" fontId="3" fillId="2" borderId="0" xfId="2" applyNumberFormat="1" applyFont="1" applyFill="1" applyProtection="1">
      <protection hidden="1"/>
    </xf>
    <xf numFmtId="0" fontId="2" fillId="0" borderId="3" xfId="2" applyBorder="1" applyAlignment="1">
      <alignment horizontal="right"/>
    </xf>
    <xf numFmtId="0" fontId="2" fillId="0" borderId="3" xfId="2" applyBorder="1" applyAlignment="1">
      <alignment horizontal="right" wrapText="1"/>
    </xf>
    <xf numFmtId="0" fontId="8" fillId="0" borderId="0" xfId="2" applyFont="1" applyBorder="1" applyAlignment="1" applyProtection="1">
      <alignment horizontal="left"/>
      <protection hidden="1"/>
    </xf>
    <xf numFmtId="0" fontId="8" fillId="0" borderId="0" xfId="2" applyFont="1" applyAlignment="1" applyProtection="1">
      <alignment horizontal="left"/>
      <protection hidden="1"/>
    </xf>
    <xf numFmtId="0" fontId="3" fillId="0" borderId="0" xfId="2" applyFont="1" applyFill="1" applyAlignment="1" applyProtection="1">
      <alignment horizontal="left"/>
      <protection hidden="1"/>
    </xf>
    <xf numFmtId="0" fontId="3" fillId="0" borderId="0" xfId="2" applyFont="1" applyFill="1" applyBorder="1" applyAlignment="1" applyProtection="1">
      <alignment horizontal="right"/>
      <protection hidden="1"/>
    </xf>
    <xf numFmtId="0" fontId="10" fillId="0" borderId="12" xfId="2" applyFont="1" applyFill="1" applyBorder="1" applyAlignment="1" applyProtection="1">
      <alignment horizontal="center" vertical="center" wrapText="1"/>
      <protection hidden="1"/>
    </xf>
    <xf numFmtId="2" fontId="8" fillId="2" borderId="1" xfId="3" applyNumberFormat="1" applyFont="1" applyFill="1" applyBorder="1" applyAlignment="1" applyProtection="1">
      <alignment horizontal="right"/>
      <protection hidden="1"/>
    </xf>
    <xf numFmtId="2" fontId="8" fillId="2" borderId="3" xfId="3" applyNumberFormat="1" applyFont="1" applyFill="1" applyBorder="1" applyAlignment="1" applyProtection="1">
      <alignment horizontal="right"/>
      <protection hidden="1"/>
    </xf>
    <xf numFmtId="0" fontId="8" fillId="2" borderId="0" xfId="1" applyFont="1" applyFill="1" applyBorder="1" applyAlignment="1" applyProtection="1">
      <alignment horizontal="left" vertical="center" wrapText="1"/>
      <protection hidden="1"/>
    </xf>
    <xf numFmtId="0" fontId="14" fillId="0" borderId="4" xfId="4" applyFont="1" applyBorder="1" applyAlignment="1">
      <alignment horizontal="center" vertical="center" wrapText="1"/>
    </xf>
    <xf numFmtId="0" fontId="14" fillId="2" borderId="4" xfId="4" applyFont="1" applyFill="1" applyBorder="1" applyAlignment="1" applyProtection="1">
      <alignment horizontal="center" vertical="center" wrapText="1"/>
      <protection locked="0"/>
    </xf>
    <xf numFmtId="0" fontId="14" fillId="6" borderId="4" xfId="4" applyFont="1" applyFill="1" applyBorder="1" applyAlignment="1">
      <alignment horizontal="center" vertical="center" wrapText="1"/>
    </xf>
    <xf numFmtId="0" fontId="3" fillId="0" borderId="0" xfId="1" applyFont="1" applyFill="1" applyBorder="1" applyAlignment="1" applyProtection="1">
      <alignment horizontal="left" vertical="center" wrapText="1"/>
      <protection hidden="1"/>
    </xf>
    <xf numFmtId="0" fontId="3" fillId="6" borderId="27" xfId="4" applyFont="1" applyFill="1" applyBorder="1" applyAlignment="1">
      <alignment horizontal="left" vertical="center" wrapText="1"/>
    </xf>
    <xf numFmtId="0" fontId="3" fillId="6" borderId="4" xfId="4" applyFont="1" applyFill="1" applyBorder="1" applyAlignment="1">
      <alignment horizontal="left" vertical="center" wrapText="1"/>
    </xf>
    <xf numFmtId="0" fontId="2" fillId="6" borderId="4" xfId="2" applyFont="1" applyFill="1" applyBorder="1" applyAlignment="1">
      <alignment horizontal="left"/>
    </xf>
    <xf numFmtId="14" fontId="14" fillId="6" borderId="4" xfId="4" applyNumberFormat="1" applyFont="1" applyFill="1" applyBorder="1" applyAlignment="1" applyProtection="1">
      <alignment horizontal="center" vertical="center" wrapText="1"/>
    </xf>
    <xf numFmtId="0" fontId="8" fillId="0" borderId="9" xfId="2" applyFont="1" applyBorder="1" applyAlignment="1" applyProtection="1">
      <alignment horizontal="left"/>
      <protection hidden="1"/>
    </xf>
    <xf numFmtId="0" fontId="8" fillId="0" borderId="0" xfId="2" applyFont="1" applyBorder="1" applyAlignment="1" applyProtection="1">
      <alignment horizontal="left"/>
      <protection hidden="1"/>
    </xf>
    <xf numFmtId="0" fontId="3" fillId="0" borderId="0" xfId="2" applyFont="1" applyFill="1" applyBorder="1" applyAlignment="1" applyProtection="1">
      <alignment horizontal="right"/>
      <protection hidden="1"/>
    </xf>
    <xf numFmtId="0" fontId="3" fillId="0" borderId="1" xfId="2" applyFont="1" applyFill="1" applyBorder="1" applyAlignment="1" applyProtection="1">
      <alignment horizontal="left" vertical="center" shrinkToFit="1"/>
      <protection hidden="1"/>
    </xf>
    <xf numFmtId="0" fontId="3" fillId="0" borderId="2" xfId="2" applyFont="1" applyFill="1" applyBorder="1" applyAlignment="1" applyProtection="1">
      <alignment horizontal="left" vertical="center" shrinkToFit="1"/>
      <protection hidden="1"/>
    </xf>
    <xf numFmtId="0" fontId="3" fillId="0" borderId="3" xfId="2" applyFont="1" applyFill="1" applyBorder="1" applyAlignment="1" applyProtection="1">
      <alignment horizontal="left" vertical="center" shrinkToFit="1"/>
      <protection hidden="1"/>
    </xf>
    <xf numFmtId="0" fontId="8" fillId="0" borderId="1" xfId="2" applyFont="1" applyFill="1" applyBorder="1" applyAlignment="1" applyProtection="1">
      <alignment horizontal="left" vertical="center" wrapText="1"/>
      <protection hidden="1"/>
    </xf>
    <xf numFmtId="0" fontId="8" fillId="0" borderId="2" xfId="2" applyFont="1" applyFill="1" applyBorder="1" applyAlignment="1" applyProtection="1">
      <alignment horizontal="left" vertical="center"/>
      <protection hidden="1"/>
    </xf>
    <xf numFmtId="0" fontId="8" fillId="0" borderId="3" xfId="2" applyFont="1" applyFill="1" applyBorder="1" applyAlignment="1" applyProtection="1">
      <alignment horizontal="left" vertical="center"/>
      <protection hidden="1"/>
    </xf>
    <xf numFmtId="10" fontId="3" fillId="6" borderId="4" xfId="3" applyNumberFormat="1" applyFont="1" applyFill="1" applyBorder="1" applyAlignment="1" applyProtection="1">
      <alignment horizontal="right"/>
      <protection hidden="1"/>
    </xf>
    <xf numFmtId="0" fontId="8" fillId="0" borderId="1" xfId="2" applyFont="1" applyFill="1" applyBorder="1" applyAlignment="1" applyProtection="1">
      <alignment horizontal="left" vertical="center" shrinkToFit="1"/>
      <protection hidden="1"/>
    </xf>
    <xf numFmtId="0" fontId="8" fillId="0" borderId="2" xfId="2" applyFont="1" applyFill="1" applyBorder="1" applyAlignment="1" applyProtection="1">
      <alignment horizontal="left" vertical="center" shrinkToFit="1"/>
      <protection hidden="1"/>
    </xf>
    <xf numFmtId="0" fontId="8" fillId="0" borderId="3" xfId="2" applyFont="1" applyFill="1" applyBorder="1" applyAlignment="1" applyProtection="1">
      <alignment horizontal="left" vertical="center" shrinkToFit="1"/>
      <protection hidden="1"/>
    </xf>
    <xf numFmtId="2" fontId="8" fillId="2" borderId="1" xfId="3" applyNumberFormat="1" applyFont="1" applyFill="1" applyBorder="1" applyAlignment="1" applyProtection="1">
      <alignment horizontal="right"/>
      <protection hidden="1"/>
    </xf>
    <xf numFmtId="2" fontId="8" fillId="2" borderId="3" xfId="3" applyNumberFormat="1" applyFont="1" applyFill="1" applyBorder="1" applyAlignment="1" applyProtection="1">
      <alignment horizontal="right"/>
      <protection hidden="1"/>
    </xf>
    <xf numFmtId="0" fontId="3" fillId="0" borderId="1" xfId="2" applyFont="1" applyFill="1" applyBorder="1" applyAlignment="1" applyProtection="1">
      <alignment horizontal="center" vertical="center" wrapText="1" shrinkToFit="1"/>
      <protection hidden="1"/>
    </xf>
    <xf numFmtId="0" fontId="3" fillId="0" borderId="2" xfId="2" applyFont="1" applyFill="1" applyBorder="1" applyAlignment="1" applyProtection="1">
      <alignment horizontal="center" vertical="center" wrapText="1" shrinkToFit="1"/>
      <protection hidden="1"/>
    </xf>
    <xf numFmtId="0" fontId="3" fillId="0" borderId="3" xfId="2" applyFont="1" applyFill="1" applyBorder="1" applyAlignment="1" applyProtection="1">
      <alignment horizontal="center" vertical="center" wrapText="1" shrinkToFit="1"/>
      <protection hidden="1"/>
    </xf>
    <xf numFmtId="10" fontId="3" fillId="6" borderId="1" xfId="3" applyNumberFormat="1" applyFont="1" applyFill="1" applyBorder="1" applyAlignment="1" applyProtection="1">
      <alignment horizontal="right"/>
      <protection locked="0"/>
    </xf>
    <xf numFmtId="10" fontId="3" fillId="6" borderId="3" xfId="3" applyNumberFormat="1" applyFont="1" applyFill="1" applyBorder="1" applyAlignment="1" applyProtection="1">
      <alignment horizontal="right"/>
      <protection locked="0"/>
    </xf>
    <xf numFmtId="10" fontId="3" fillId="0" borderId="4" xfId="3" applyNumberFormat="1" applyFont="1" applyFill="1" applyBorder="1" applyAlignment="1" applyProtection="1">
      <alignment horizontal="right"/>
      <protection locked="0"/>
    </xf>
    <xf numFmtId="4" fontId="3" fillId="0" borderId="4" xfId="2" applyNumberFormat="1" applyFont="1" applyFill="1" applyBorder="1" applyAlignment="1" applyProtection="1">
      <alignment horizontal="right"/>
      <protection locked="0"/>
    </xf>
    <xf numFmtId="0" fontId="10" fillId="0" borderId="12" xfId="2" applyFont="1" applyFill="1" applyBorder="1" applyAlignment="1" applyProtection="1">
      <alignment horizontal="center" vertical="center" wrapText="1"/>
      <protection hidden="1"/>
    </xf>
    <xf numFmtId="0" fontId="10" fillId="0" borderId="13" xfId="2" applyFont="1" applyFill="1" applyBorder="1" applyAlignment="1" applyProtection="1">
      <alignment horizontal="center" vertical="center" wrapText="1"/>
      <protection hidden="1"/>
    </xf>
    <xf numFmtId="0" fontId="10" fillId="0" borderId="11" xfId="2" applyFont="1" applyFill="1" applyBorder="1" applyAlignment="1" applyProtection="1">
      <alignment horizontal="center" vertical="center" wrapText="1"/>
      <protection hidden="1"/>
    </xf>
    <xf numFmtId="0" fontId="3" fillId="0" borderId="10" xfId="2" applyFont="1" applyFill="1" applyBorder="1" applyAlignment="1" applyProtection="1">
      <alignment horizontal="center" vertical="center" textRotation="45"/>
      <protection hidden="1"/>
    </xf>
    <xf numFmtId="0" fontId="3" fillId="0" borderId="14" xfId="2" applyFont="1" applyFill="1" applyBorder="1" applyAlignment="1" applyProtection="1">
      <alignment horizontal="center" vertical="center" textRotation="45"/>
      <protection hidden="1"/>
    </xf>
    <xf numFmtId="0" fontId="10" fillId="0" borderId="0" xfId="2" applyFont="1" applyFill="1" applyBorder="1" applyAlignment="1" applyProtection="1">
      <alignment horizontal="center" vertical="center" wrapText="1"/>
      <protection hidden="1"/>
    </xf>
    <xf numFmtId="0" fontId="8" fillId="0" borderId="0" xfId="2" applyFont="1" applyAlignment="1" applyProtection="1">
      <alignment horizontal="left"/>
      <protection hidden="1"/>
    </xf>
    <xf numFmtId="10" fontId="3" fillId="0" borderId="1" xfId="3" applyNumberFormat="1" applyFont="1" applyFill="1" applyBorder="1" applyAlignment="1" applyProtection="1">
      <alignment horizontal="right"/>
      <protection locked="0"/>
    </xf>
    <xf numFmtId="10" fontId="3" fillId="0" borderId="3" xfId="3" applyNumberFormat="1" applyFont="1" applyFill="1" applyBorder="1" applyAlignment="1" applyProtection="1">
      <alignment horizontal="right"/>
      <protection locked="0"/>
    </xf>
    <xf numFmtId="0" fontId="3" fillId="0" borderId="1" xfId="2" applyFont="1" applyFill="1" applyBorder="1" applyAlignment="1" applyProtection="1">
      <alignment horizontal="left" vertical="center" wrapText="1" shrinkToFit="1"/>
      <protection hidden="1"/>
    </xf>
    <xf numFmtId="0" fontId="3" fillId="0" borderId="1" xfId="2" applyFont="1" applyFill="1" applyBorder="1" applyAlignment="1" applyProtection="1">
      <alignment horizontal="left" shrinkToFit="1"/>
      <protection hidden="1"/>
    </xf>
    <xf numFmtId="0" fontId="3" fillId="0" borderId="2" xfId="2" applyFont="1" applyFill="1" applyBorder="1" applyAlignment="1" applyProtection="1">
      <alignment horizontal="left" shrinkToFit="1"/>
      <protection hidden="1"/>
    </xf>
    <xf numFmtId="0" fontId="3" fillId="0" borderId="3" xfId="2" applyFont="1" applyFill="1" applyBorder="1" applyAlignment="1" applyProtection="1">
      <alignment horizontal="left" shrinkToFit="1"/>
      <protection hidden="1"/>
    </xf>
    <xf numFmtId="4" fontId="3" fillId="0" borderId="1" xfId="2" applyNumberFormat="1" applyFont="1" applyFill="1" applyBorder="1" applyAlignment="1" applyProtection="1">
      <alignment horizontal="center"/>
      <protection locked="0"/>
    </xf>
    <xf numFmtId="4" fontId="3" fillId="0" borderId="3" xfId="2" applyNumberFormat="1" applyFont="1" applyFill="1" applyBorder="1" applyAlignment="1" applyProtection="1">
      <alignment horizontal="center"/>
      <protection locked="0"/>
    </xf>
    <xf numFmtId="0" fontId="3" fillId="0" borderId="1" xfId="2" applyFont="1" applyFill="1" applyBorder="1" applyAlignment="1" applyProtection="1">
      <alignment horizontal="left" vertical="center" wrapText="1"/>
      <protection hidden="1"/>
    </xf>
    <xf numFmtId="0" fontId="3" fillId="0" borderId="2" xfId="2" applyFont="1" applyFill="1" applyBorder="1" applyAlignment="1" applyProtection="1">
      <alignment horizontal="left" vertical="center"/>
      <protection hidden="1"/>
    </xf>
    <xf numFmtId="0" fontId="3" fillId="0" borderId="3" xfId="2" applyFont="1" applyFill="1" applyBorder="1" applyAlignment="1" applyProtection="1">
      <alignment horizontal="left" vertical="center"/>
      <protection hidden="1"/>
    </xf>
    <xf numFmtId="4" fontId="3" fillId="0" borderId="1" xfId="2" applyNumberFormat="1" applyFont="1" applyFill="1" applyBorder="1" applyAlignment="1" applyProtection="1">
      <alignment horizontal="right"/>
      <protection locked="0" hidden="1"/>
    </xf>
    <xf numFmtId="4" fontId="3" fillId="0" borderId="3" xfId="2" applyNumberFormat="1" applyFont="1" applyFill="1" applyBorder="1" applyAlignment="1" applyProtection="1">
      <alignment horizontal="right"/>
      <protection locked="0" hidden="1"/>
    </xf>
    <xf numFmtId="0" fontId="3" fillId="0" borderId="1" xfId="2" applyFont="1" applyFill="1" applyBorder="1" applyAlignment="1" applyProtection="1">
      <alignment horizontal="left" vertical="center"/>
      <protection hidden="1"/>
    </xf>
    <xf numFmtId="0" fontId="3" fillId="4" borderId="1" xfId="2" applyNumberFormat="1" applyFont="1" applyFill="1" applyBorder="1" applyAlignment="1" applyProtection="1">
      <alignment horizontal="right"/>
      <protection locked="0" hidden="1"/>
    </xf>
    <xf numFmtId="0" fontId="3" fillId="4" borderId="3" xfId="2" applyNumberFormat="1" applyFont="1" applyFill="1" applyBorder="1" applyAlignment="1" applyProtection="1">
      <alignment horizontal="right"/>
      <protection locked="0" hidden="1"/>
    </xf>
    <xf numFmtId="4" fontId="3" fillId="5" borderId="8" xfId="2" applyNumberFormat="1" applyFont="1" applyFill="1" applyBorder="1" applyAlignment="1" applyProtection="1">
      <alignment horizontal="right"/>
      <protection locked="0" hidden="1"/>
    </xf>
    <xf numFmtId="4" fontId="3" fillId="5" borderId="6" xfId="2" applyNumberFormat="1" applyFont="1" applyFill="1" applyBorder="1" applyAlignment="1" applyProtection="1">
      <alignment horizontal="right"/>
      <protection locked="0" hidden="1"/>
    </xf>
    <xf numFmtId="0" fontId="3" fillId="0" borderId="0" xfId="2" applyFont="1" applyFill="1" applyAlignment="1" applyProtection="1">
      <alignment horizontal="left"/>
      <protection hidden="1"/>
    </xf>
    <xf numFmtId="0" fontId="3" fillId="0" borderId="1" xfId="2" applyFont="1" applyFill="1" applyBorder="1" applyAlignment="1" applyProtection="1">
      <alignment horizontal="right" wrapText="1"/>
      <protection hidden="1"/>
    </xf>
    <xf numFmtId="0" fontId="2" fillId="0" borderId="2" xfId="2" applyBorder="1" applyAlignment="1">
      <alignment horizontal="right" wrapText="1"/>
    </xf>
    <xf numFmtId="0" fontId="2" fillId="0" borderId="3" xfId="2" applyBorder="1" applyAlignment="1">
      <alignment horizontal="right" wrapText="1"/>
    </xf>
    <xf numFmtId="4" fontId="3" fillId="2" borderId="4" xfId="2" applyNumberFormat="1" applyFont="1" applyFill="1" applyBorder="1" applyAlignment="1" applyProtection="1">
      <alignment horizontal="right"/>
      <protection locked="0"/>
    </xf>
    <xf numFmtId="1" fontId="3" fillId="2" borderId="4" xfId="2" quotePrefix="1" applyNumberFormat="1" applyFont="1" applyFill="1" applyBorder="1" applyAlignment="1" applyProtection="1">
      <alignment horizontal="right"/>
      <protection locked="0"/>
    </xf>
    <xf numFmtId="1" fontId="3" fillId="2" borderId="3" xfId="2" quotePrefix="1" applyNumberFormat="1" applyFont="1" applyFill="1" applyBorder="1" applyAlignment="1" applyProtection="1">
      <alignment horizontal="right"/>
      <protection locked="0"/>
    </xf>
    <xf numFmtId="2" fontId="3" fillId="0" borderId="4" xfId="3" applyNumberFormat="1" applyFont="1" applyFill="1" applyBorder="1" applyAlignment="1" applyProtection="1">
      <alignment horizontal="right"/>
      <protection hidden="1"/>
    </xf>
    <xf numFmtId="0" fontId="3" fillId="0" borderId="1" xfId="2" applyFont="1" applyFill="1" applyBorder="1" applyAlignment="1" applyProtection="1">
      <alignment horizontal="right"/>
      <protection hidden="1"/>
    </xf>
    <xf numFmtId="0" fontId="2" fillId="0" borderId="2" xfId="2" applyBorder="1" applyAlignment="1">
      <alignment horizontal="right"/>
    </xf>
    <xf numFmtId="0" fontId="2" fillId="0" borderId="3" xfId="2" applyBorder="1" applyAlignment="1">
      <alignment horizontal="right"/>
    </xf>
    <xf numFmtId="0" fontId="3" fillId="0" borderId="1" xfId="2" applyFont="1" applyFill="1" applyBorder="1" applyAlignment="1" applyProtection="1">
      <alignment horizontal="left"/>
      <protection hidden="1"/>
    </xf>
    <xf numFmtId="0" fontId="3" fillId="0" borderId="2" xfId="2" applyFont="1" applyFill="1" applyBorder="1" applyAlignment="1" applyProtection="1">
      <alignment horizontal="left"/>
      <protection hidden="1"/>
    </xf>
    <xf numFmtId="0" fontId="3" fillId="0" borderId="3" xfId="2" applyFont="1" applyFill="1" applyBorder="1" applyAlignment="1" applyProtection="1">
      <alignment horizontal="left"/>
      <protection hidden="1"/>
    </xf>
    <xf numFmtId="0" fontId="3" fillId="0" borderId="1" xfId="2" applyFont="1" applyFill="1" applyBorder="1" applyAlignment="1" applyProtection="1">
      <alignment horizontal="left" vertical="top"/>
      <protection hidden="1"/>
    </xf>
    <xf numFmtId="0" fontId="3" fillId="0" borderId="2" xfId="2" applyFont="1" applyFill="1" applyBorder="1" applyAlignment="1" applyProtection="1">
      <alignment horizontal="left" vertical="top"/>
      <protection hidden="1"/>
    </xf>
    <xf numFmtId="0" fontId="3" fillId="0" borderId="3" xfId="2" applyFont="1" applyFill="1" applyBorder="1" applyAlignment="1" applyProtection="1">
      <alignment horizontal="left" vertical="top"/>
      <protection hidden="1"/>
    </xf>
    <xf numFmtId="10" fontId="3" fillId="2" borderId="4" xfId="3" applyNumberFormat="1" applyFont="1" applyFill="1" applyBorder="1" applyAlignment="1" applyProtection="1">
      <alignment horizontal="right"/>
      <protection locked="0"/>
    </xf>
    <xf numFmtId="4" fontId="3" fillId="0" borderId="4" xfId="2" applyNumberFormat="1" applyFont="1" applyFill="1" applyBorder="1" applyAlignment="1" applyProtection="1">
      <alignment horizontal="right"/>
      <protection hidden="1"/>
    </xf>
    <xf numFmtId="0" fontId="3" fillId="0" borderId="0" xfId="2" applyFont="1" applyFill="1" applyAlignment="1" applyProtection="1">
      <alignment horizontal="left" vertical="center"/>
      <protection hidden="1"/>
    </xf>
    <xf numFmtId="0" fontId="4" fillId="0" borderId="0" xfId="2" applyFont="1" applyAlignment="1" applyProtection="1">
      <alignment horizontal="center" vertical="center"/>
      <protection hidden="1"/>
    </xf>
    <xf numFmtId="0" fontId="15" fillId="6" borderId="0" xfId="2" applyFont="1" applyFill="1" applyAlignment="1" applyProtection="1">
      <alignment horizontal="center" vertical="center" wrapText="1"/>
      <protection hidden="1"/>
    </xf>
    <xf numFmtId="0" fontId="15" fillId="6" borderId="0" xfId="2" applyFont="1" applyFill="1" applyAlignment="1" applyProtection="1">
      <alignment horizontal="center" vertical="center"/>
      <protection hidden="1"/>
    </xf>
    <xf numFmtId="0" fontId="5" fillId="0" borderId="0" xfId="2" applyFont="1" applyAlignment="1" applyProtection="1">
      <alignment horizontal="center"/>
      <protection hidden="1"/>
    </xf>
    <xf numFmtId="0" fontId="6" fillId="0" borderId="1" xfId="1" applyFont="1" applyFill="1" applyBorder="1" applyAlignment="1" applyProtection="1">
      <alignment horizontal="center" vertical="center" wrapText="1"/>
      <protection hidden="1"/>
    </xf>
    <xf numFmtId="0" fontId="6" fillId="0" borderId="2" xfId="1" applyFont="1" applyFill="1" applyBorder="1" applyAlignment="1" applyProtection="1">
      <alignment horizontal="center" vertical="center" wrapText="1"/>
      <protection hidden="1"/>
    </xf>
    <xf numFmtId="0" fontId="6" fillId="0" borderId="3" xfId="1" applyFont="1" applyFill="1" applyBorder="1" applyAlignment="1" applyProtection="1">
      <alignment horizontal="center" vertical="center" wrapText="1"/>
      <protection hidden="1"/>
    </xf>
    <xf numFmtId="0" fontId="6" fillId="0" borderId="1" xfId="1" applyFont="1" applyFill="1" applyBorder="1" applyAlignment="1" applyProtection="1">
      <alignment horizontal="left" vertical="center" wrapText="1"/>
      <protection hidden="1"/>
    </xf>
    <xf numFmtId="0" fontId="7" fillId="0" borderId="3" xfId="2" applyFont="1" applyBorder="1" applyAlignment="1">
      <alignment horizontal="left" vertical="center" wrapText="1"/>
    </xf>
  </cellXfs>
  <cellStyles count="5">
    <cellStyle name="Гиперссылка" xfId="1" builtinId="8"/>
    <cellStyle name="Обычный" xfId="0" builtinId="0"/>
    <cellStyle name="Обычный 2" xfId="2"/>
    <cellStyle name="Обычный 2 2" xfId="4"/>
    <cellStyle name="Процентный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40" dropStyle="combo" dx="22" fmlaLink="$J$15" fmlaRange="$AG$7:$AG$8" sel="2"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9</xdr:col>
          <xdr:colOff>0</xdr:colOff>
          <xdr:row>13</xdr:row>
          <xdr:rowOff>180975</xdr:rowOff>
        </xdr:from>
        <xdr:to>
          <xdr:col>11</xdr:col>
          <xdr:colOff>0</xdr:colOff>
          <xdr:row>15</xdr:row>
          <xdr:rowOff>0</xdr:rowOff>
        </xdr:to>
        <xdr:sp macro="" textlink="">
          <xdr:nvSpPr>
            <xdr:cNvPr id="3073" name="Drop Down 1"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editAs="oneCell">
    <xdr:from>
      <xdr:col>11</xdr:col>
      <xdr:colOff>441326</xdr:colOff>
      <xdr:row>7</xdr:row>
      <xdr:rowOff>120650</xdr:rowOff>
    </xdr:from>
    <xdr:to>
      <xdr:col>14</xdr:col>
      <xdr:colOff>119097</xdr:colOff>
      <xdr:row>19</xdr:row>
      <xdr:rowOff>222250</xdr:rowOff>
    </xdr:to>
    <xdr:pic>
      <xdr:nvPicPr>
        <xdr:cNvPr id="3" name="Рисунок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48826" y="1216025"/>
          <a:ext cx="2138396" cy="154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krgas.bank.local\main\USR_DOC\&#1056;&#1086;&#1079;&#1076;&#1088;i&#1073;&#1085;&#1080;&#1081;%20&#1073;&#1072;&#1085;&#1082;i&#1085;&#1075;\&#1050;&#1088;&#1077;&#1076;&#1080;&#1090;&#1099;%20NEW\&#1055;&#1056;&#1054;&#1044;&#1059;&#1050;&#1058;&#1048;_&#1055;&#1056;&#1054;&#1043;&#1056;&#1040;&#1052;&#1048;%20&#1050;&#1056;&#1045;&#1044;&#1048;&#1058;&#1059;&#1042;&#1040;&#1053;&#1053;&#1071;\&#1055;&#1072;&#1089;&#1087;&#1086;&#1088;&#1090;&#1072;%20&#1082;&#1088;&#1077;&#1076;&#1080;&#1090;&#1086;&#1074;\&#1055;&#1072;&#1089;&#1087;&#1086;&#1088;&#1090;_&#1043;&#1088;&#1080;&#1085;&#1050;&#1072;&#1088;_06.05.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СПОРТ"/>
      <sheetName val="Додаток до Паспорту"/>
      <sheetName val="Додаток до Паспорту "/>
    </sheetNames>
    <sheetDataSet>
      <sheetData sheetId="0">
        <row r="5">
          <cell r="A5" t="str">
            <v>Кредит на придбання  Еко-автомобіля (Green Car)</v>
          </cell>
        </row>
      </sheetData>
      <sheetData sheetId="1"/>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M336"/>
  <sheetViews>
    <sheetView tabSelected="1" view="pageBreakPreview" topLeftCell="A3" zoomScale="71" zoomScaleNormal="100" zoomScaleSheetLayoutView="71" workbookViewId="0">
      <selection activeCell="P39" sqref="P39"/>
    </sheetView>
  </sheetViews>
  <sheetFormatPr defaultRowHeight="15" x14ac:dyDescent="0.25"/>
  <cols>
    <col min="1" max="1" width="10.7109375" customWidth="1"/>
    <col min="2" max="2" width="14.28515625" customWidth="1"/>
    <col min="3" max="3" width="12" customWidth="1"/>
    <col min="4" max="5" width="12.42578125" customWidth="1"/>
    <col min="6" max="6" width="13.140625" customWidth="1"/>
    <col min="7" max="7" width="11.5703125" customWidth="1"/>
    <col min="8" max="8" width="12.140625" customWidth="1"/>
    <col min="9" max="9" width="12.28515625" customWidth="1"/>
    <col min="10" max="10" width="14.140625" customWidth="1"/>
    <col min="11" max="11" width="13" customWidth="1"/>
    <col min="12" max="13" width="12.42578125" customWidth="1"/>
    <col min="14" max="14" width="12.140625" customWidth="1"/>
    <col min="15" max="15" width="11" customWidth="1"/>
    <col min="16" max="17" width="12" customWidth="1"/>
    <col min="18" max="18" width="11.28515625" customWidth="1"/>
    <col min="19" max="19" width="10.5703125" customWidth="1"/>
    <col min="20" max="20" width="11.5703125" customWidth="1"/>
    <col min="21" max="21" width="13.28515625" customWidth="1"/>
    <col min="22" max="22" width="11.140625" hidden="1" customWidth="1"/>
    <col min="23" max="23" width="10.42578125" hidden="1" customWidth="1"/>
    <col min="24" max="25" width="12.7109375" hidden="1" customWidth="1"/>
    <col min="26" max="26" width="11.7109375" hidden="1" customWidth="1"/>
    <col min="27" max="27" width="11.140625" hidden="1" customWidth="1"/>
    <col min="28" max="28" width="11.5703125" hidden="1" customWidth="1"/>
    <col min="29" max="29" width="10.7109375" hidden="1" customWidth="1"/>
    <col min="30" max="32" width="9.140625" hidden="1" customWidth="1"/>
    <col min="33" max="33" width="8.42578125" hidden="1" customWidth="1"/>
    <col min="34" max="34" width="5.28515625" hidden="1" customWidth="1"/>
    <col min="35" max="39" width="9.140625" hidden="1" customWidth="1"/>
    <col min="40" max="56" width="9.140625" customWidth="1"/>
    <col min="247" max="247" width="13.7109375" customWidth="1"/>
    <col min="257" max="257" width="10.7109375" customWidth="1"/>
    <col min="258" max="258" width="14.28515625" customWidth="1"/>
    <col min="259" max="259" width="12" customWidth="1"/>
    <col min="260" max="261" width="12.42578125" customWidth="1"/>
    <col min="262" max="262" width="13.140625" customWidth="1"/>
    <col min="263" max="263" width="11.5703125" customWidth="1"/>
    <col min="264" max="264" width="12.140625" customWidth="1"/>
    <col min="265" max="265" width="12.28515625" customWidth="1"/>
    <col min="266" max="266" width="14.140625" customWidth="1"/>
    <col min="267" max="267" width="13" customWidth="1"/>
    <col min="268" max="269" width="12.42578125" customWidth="1"/>
    <col min="270" max="270" width="12.140625" customWidth="1"/>
    <col min="271" max="271" width="11" customWidth="1"/>
    <col min="272" max="273" width="12" customWidth="1"/>
    <col min="274" max="274" width="11.28515625" customWidth="1"/>
    <col min="275" max="275" width="10.5703125" customWidth="1"/>
    <col min="276" max="276" width="11.5703125" customWidth="1"/>
    <col min="277" max="277" width="13.28515625" customWidth="1"/>
    <col min="278" max="295" width="0" hidden="1" customWidth="1"/>
    <col min="296" max="312" width="9.140625" customWidth="1"/>
    <col min="503" max="503" width="13.7109375" customWidth="1"/>
    <col min="513" max="513" width="10.7109375" customWidth="1"/>
    <col min="514" max="514" width="14.28515625" customWidth="1"/>
    <col min="515" max="515" width="12" customWidth="1"/>
    <col min="516" max="517" width="12.42578125" customWidth="1"/>
    <col min="518" max="518" width="13.140625" customWidth="1"/>
    <col min="519" max="519" width="11.5703125" customWidth="1"/>
    <col min="520" max="520" width="12.140625" customWidth="1"/>
    <col min="521" max="521" width="12.28515625" customWidth="1"/>
    <col min="522" max="522" width="14.140625" customWidth="1"/>
    <col min="523" max="523" width="13" customWidth="1"/>
    <col min="524" max="525" width="12.42578125" customWidth="1"/>
    <col min="526" max="526" width="12.140625" customWidth="1"/>
    <col min="527" max="527" width="11" customWidth="1"/>
    <col min="528" max="529" width="12" customWidth="1"/>
    <col min="530" max="530" width="11.28515625" customWidth="1"/>
    <col min="531" max="531" width="10.5703125" customWidth="1"/>
    <col min="532" max="532" width="11.5703125" customWidth="1"/>
    <col min="533" max="533" width="13.28515625" customWidth="1"/>
    <col min="534" max="551" width="0" hidden="1" customWidth="1"/>
    <col min="552" max="568" width="9.140625" customWidth="1"/>
    <col min="759" max="759" width="13.7109375" customWidth="1"/>
    <col min="769" max="769" width="10.7109375" customWidth="1"/>
    <col min="770" max="770" width="14.28515625" customWidth="1"/>
    <col min="771" max="771" width="12" customWidth="1"/>
    <col min="772" max="773" width="12.42578125" customWidth="1"/>
    <col min="774" max="774" width="13.140625" customWidth="1"/>
    <col min="775" max="775" width="11.5703125" customWidth="1"/>
    <col min="776" max="776" width="12.140625" customWidth="1"/>
    <col min="777" max="777" width="12.28515625" customWidth="1"/>
    <col min="778" max="778" width="14.140625" customWidth="1"/>
    <col min="779" max="779" width="13" customWidth="1"/>
    <col min="780" max="781" width="12.42578125" customWidth="1"/>
    <col min="782" max="782" width="12.140625" customWidth="1"/>
    <col min="783" max="783" width="11" customWidth="1"/>
    <col min="784" max="785" width="12" customWidth="1"/>
    <col min="786" max="786" width="11.28515625" customWidth="1"/>
    <col min="787" max="787" width="10.5703125" customWidth="1"/>
    <col min="788" max="788" width="11.5703125" customWidth="1"/>
    <col min="789" max="789" width="13.28515625" customWidth="1"/>
    <col min="790" max="807" width="0" hidden="1" customWidth="1"/>
    <col min="808" max="824" width="9.140625" customWidth="1"/>
    <col min="1015" max="1015" width="13.7109375" customWidth="1"/>
    <col min="1025" max="1025" width="10.7109375" customWidth="1"/>
    <col min="1026" max="1026" width="14.28515625" customWidth="1"/>
    <col min="1027" max="1027" width="12" customWidth="1"/>
    <col min="1028" max="1029" width="12.42578125" customWidth="1"/>
    <col min="1030" max="1030" width="13.140625" customWidth="1"/>
    <col min="1031" max="1031" width="11.5703125" customWidth="1"/>
    <col min="1032" max="1032" width="12.140625" customWidth="1"/>
    <col min="1033" max="1033" width="12.28515625" customWidth="1"/>
    <col min="1034" max="1034" width="14.140625" customWidth="1"/>
    <col min="1035" max="1035" width="13" customWidth="1"/>
    <col min="1036" max="1037" width="12.42578125" customWidth="1"/>
    <col min="1038" max="1038" width="12.140625" customWidth="1"/>
    <col min="1039" max="1039" width="11" customWidth="1"/>
    <col min="1040" max="1041" width="12" customWidth="1"/>
    <col min="1042" max="1042" width="11.28515625" customWidth="1"/>
    <col min="1043" max="1043" width="10.5703125" customWidth="1"/>
    <col min="1044" max="1044" width="11.5703125" customWidth="1"/>
    <col min="1045" max="1045" width="13.28515625" customWidth="1"/>
    <col min="1046" max="1063" width="0" hidden="1" customWidth="1"/>
    <col min="1064" max="1080" width="9.140625" customWidth="1"/>
    <col min="1271" max="1271" width="13.7109375" customWidth="1"/>
    <col min="1281" max="1281" width="10.7109375" customWidth="1"/>
    <col min="1282" max="1282" width="14.28515625" customWidth="1"/>
    <col min="1283" max="1283" width="12" customWidth="1"/>
    <col min="1284" max="1285" width="12.42578125" customWidth="1"/>
    <col min="1286" max="1286" width="13.140625" customWidth="1"/>
    <col min="1287" max="1287" width="11.5703125" customWidth="1"/>
    <col min="1288" max="1288" width="12.140625" customWidth="1"/>
    <col min="1289" max="1289" width="12.28515625" customWidth="1"/>
    <col min="1290" max="1290" width="14.140625" customWidth="1"/>
    <col min="1291" max="1291" width="13" customWidth="1"/>
    <col min="1292" max="1293" width="12.42578125" customWidth="1"/>
    <col min="1294" max="1294" width="12.140625" customWidth="1"/>
    <col min="1295" max="1295" width="11" customWidth="1"/>
    <col min="1296" max="1297" width="12" customWidth="1"/>
    <col min="1298" max="1298" width="11.28515625" customWidth="1"/>
    <col min="1299" max="1299" width="10.5703125" customWidth="1"/>
    <col min="1300" max="1300" width="11.5703125" customWidth="1"/>
    <col min="1301" max="1301" width="13.28515625" customWidth="1"/>
    <col min="1302" max="1319" width="0" hidden="1" customWidth="1"/>
    <col min="1320" max="1336" width="9.140625" customWidth="1"/>
    <col min="1527" max="1527" width="13.7109375" customWidth="1"/>
    <col min="1537" max="1537" width="10.7109375" customWidth="1"/>
    <col min="1538" max="1538" width="14.28515625" customWidth="1"/>
    <col min="1539" max="1539" width="12" customWidth="1"/>
    <col min="1540" max="1541" width="12.42578125" customWidth="1"/>
    <col min="1542" max="1542" width="13.140625" customWidth="1"/>
    <col min="1543" max="1543" width="11.5703125" customWidth="1"/>
    <col min="1544" max="1544" width="12.140625" customWidth="1"/>
    <col min="1545" max="1545" width="12.28515625" customWidth="1"/>
    <col min="1546" max="1546" width="14.140625" customWidth="1"/>
    <col min="1547" max="1547" width="13" customWidth="1"/>
    <col min="1548" max="1549" width="12.42578125" customWidth="1"/>
    <col min="1550" max="1550" width="12.140625" customWidth="1"/>
    <col min="1551" max="1551" width="11" customWidth="1"/>
    <col min="1552" max="1553" width="12" customWidth="1"/>
    <col min="1554" max="1554" width="11.28515625" customWidth="1"/>
    <col min="1555" max="1555" width="10.5703125" customWidth="1"/>
    <col min="1556" max="1556" width="11.5703125" customWidth="1"/>
    <col min="1557" max="1557" width="13.28515625" customWidth="1"/>
    <col min="1558" max="1575" width="0" hidden="1" customWidth="1"/>
    <col min="1576" max="1592" width="9.140625" customWidth="1"/>
    <col min="1783" max="1783" width="13.7109375" customWidth="1"/>
    <col min="1793" max="1793" width="10.7109375" customWidth="1"/>
    <col min="1794" max="1794" width="14.28515625" customWidth="1"/>
    <col min="1795" max="1795" width="12" customWidth="1"/>
    <col min="1796" max="1797" width="12.42578125" customWidth="1"/>
    <col min="1798" max="1798" width="13.140625" customWidth="1"/>
    <col min="1799" max="1799" width="11.5703125" customWidth="1"/>
    <col min="1800" max="1800" width="12.140625" customWidth="1"/>
    <col min="1801" max="1801" width="12.28515625" customWidth="1"/>
    <col min="1802" max="1802" width="14.140625" customWidth="1"/>
    <col min="1803" max="1803" width="13" customWidth="1"/>
    <col min="1804" max="1805" width="12.42578125" customWidth="1"/>
    <col min="1806" max="1806" width="12.140625" customWidth="1"/>
    <col min="1807" max="1807" width="11" customWidth="1"/>
    <col min="1808" max="1809" width="12" customWidth="1"/>
    <col min="1810" max="1810" width="11.28515625" customWidth="1"/>
    <col min="1811" max="1811" width="10.5703125" customWidth="1"/>
    <col min="1812" max="1812" width="11.5703125" customWidth="1"/>
    <col min="1813" max="1813" width="13.28515625" customWidth="1"/>
    <col min="1814" max="1831" width="0" hidden="1" customWidth="1"/>
    <col min="1832" max="1848" width="9.140625" customWidth="1"/>
    <col min="2039" max="2039" width="13.7109375" customWidth="1"/>
    <col min="2049" max="2049" width="10.7109375" customWidth="1"/>
    <col min="2050" max="2050" width="14.28515625" customWidth="1"/>
    <col min="2051" max="2051" width="12" customWidth="1"/>
    <col min="2052" max="2053" width="12.42578125" customWidth="1"/>
    <col min="2054" max="2054" width="13.140625" customWidth="1"/>
    <col min="2055" max="2055" width="11.5703125" customWidth="1"/>
    <col min="2056" max="2056" width="12.140625" customWidth="1"/>
    <col min="2057" max="2057" width="12.28515625" customWidth="1"/>
    <col min="2058" max="2058" width="14.140625" customWidth="1"/>
    <col min="2059" max="2059" width="13" customWidth="1"/>
    <col min="2060" max="2061" width="12.42578125" customWidth="1"/>
    <col min="2062" max="2062" width="12.140625" customWidth="1"/>
    <col min="2063" max="2063" width="11" customWidth="1"/>
    <col min="2064" max="2065" width="12" customWidth="1"/>
    <col min="2066" max="2066" width="11.28515625" customWidth="1"/>
    <col min="2067" max="2067" width="10.5703125" customWidth="1"/>
    <col min="2068" max="2068" width="11.5703125" customWidth="1"/>
    <col min="2069" max="2069" width="13.28515625" customWidth="1"/>
    <col min="2070" max="2087" width="0" hidden="1" customWidth="1"/>
    <col min="2088" max="2104" width="9.140625" customWidth="1"/>
    <col min="2295" max="2295" width="13.7109375" customWidth="1"/>
    <col min="2305" max="2305" width="10.7109375" customWidth="1"/>
    <col min="2306" max="2306" width="14.28515625" customWidth="1"/>
    <col min="2307" max="2307" width="12" customWidth="1"/>
    <col min="2308" max="2309" width="12.42578125" customWidth="1"/>
    <col min="2310" max="2310" width="13.140625" customWidth="1"/>
    <col min="2311" max="2311" width="11.5703125" customWidth="1"/>
    <col min="2312" max="2312" width="12.140625" customWidth="1"/>
    <col min="2313" max="2313" width="12.28515625" customWidth="1"/>
    <col min="2314" max="2314" width="14.140625" customWidth="1"/>
    <col min="2315" max="2315" width="13" customWidth="1"/>
    <col min="2316" max="2317" width="12.42578125" customWidth="1"/>
    <col min="2318" max="2318" width="12.140625" customWidth="1"/>
    <col min="2319" max="2319" width="11" customWidth="1"/>
    <col min="2320" max="2321" width="12" customWidth="1"/>
    <col min="2322" max="2322" width="11.28515625" customWidth="1"/>
    <col min="2323" max="2323" width="10.5703125" customWidth="1"/>
    <col min="2324" max="2324" width="11.5703125" customWidth="1"/>
    <col min="2325" max="2325" width="13.28515625" customWidth="1"/>
    <col min="2326" max="2343" width="0" hidden="1" customWidth="1"/>
    <col min="2344" max="2360" width="9.140625" customWidth="1"/>
    <col min="2551" max="2551" width="13.7109375" customWidth="1"/>
    <col min="2561" max="2561" width="10.7109375" customWidth="1"/>
    <col min="2562" max="2562" width="14.28515625" customWidth="1"/>
    <col min="2563" max="2563" width="12" customWidth="1"/>
    <col min="2564" max="2565" width="12.42578125" customWidth="1"/>
    <col min="2566" max="2566" width="13.140625" customWidth="1"/>
    <col min="2567" max="2567" width="11.5703125" customWidth="1"/>
    <col min="2568" max="2568" width="12.140625" customWidth="1"/>
    <col min="2569" max="2569" width="12.28515625" customWidth="1"/>
    <col min="2570" max="2570" width="14.140625" customWidth="1"/>
    <col min="2571" max="2571" width="13" customWidth="1"/>
    <col min="2572" max="2573" width="12.42578125" customWidth="1"/>
    <col min="2574" max="2574" width="12.140625" customWidth="1"/>
    <col min="2575" max="2575" width="11" customWidth="1"/>
    <col min="2576" max="2577" width="12" customWidth="1"/>
    <col min="2578" max="2578" width="11.28515625" customWidth="1"/>
    <col min="2579" max="2579" width="10.5703125" customWidth="1"/>
    <col min="2580" max="2580" width="11.5703125" customWidth="1"/>
    <col min="2581" max="2581" width="13.28515625" customWidth="1"/>
    <col min="2582" max="2599" width="0" hidden="1" customWidth="1"/>
    <col min="2600" max="2616" width="9.140625" customWidth="1"/>
    <col min="2807" max="2807" width="13.7109375" customWidth="1"/>
    <col min="2817" max="2817" width="10.7109375" customWidth="1"/>
    <col min="2818" max="2818" width="14.28515625" customWidth="1"/>
    <col min="2819" max="2819" width="12" customWidth="1"/>
    <col min="2820" max="2821" width="12.42578125" customWidth="1"/>
    <col min="2822" max="2822" width="13.140625" customWidth="1"/>
    <col min="2823" max="2823" width="11.5703125" customWidth="1"/>
    <col min="2824" max="2824" width="12.140625" customWidth="1"/>
    <col min="2825" max="2825" width="12.28515625" customWidth="1"/>
    <col min="2826" max="2826" width="14.140625" customWidth="1"/>
    <col min="2827" max="2827" width="13" customWidth="1"/>
    <col min="2828" max="2829" width="12.42578125" customWidth="1"/>
    <col min="2830" max="2830" width="12.140625" customWidth="1"/>
    <col min="2831" max="2831" width="11" customWidth="1"/>
    <col min="2832" max="2833" width="12" customWidth="1"/>
    <col min="2834" max="2834" width="11.28515625" customWidth="1"/>
    <col min="2835" max="2835" width="10.5703125" customWidth="1"/>
    <col min="2836" max="2836" width="11.5703125" customWidth="1"/>
    <col min="2837" max="2837" width="13.28515625" customWidth="1"/>
    <col min="2838" max="2855" width="0" hidden="1" customWidth="1"/>
    <col min="2856" max="2872" width="9.140625" customWidth="1"/>
    <col min="3063" max="3063" width="13.7109375" customWidth="1"/>
    <col min="3073" max="3073" width="10.7109375" customWidth="1"/>
    <col min="3074" max="3074" width="14.28515625" customWidth="1"/>
    <col min="3075" max="3075" width="12" customWidth="1"/>
    <col min="3076" max="3077" width="12.42578125" customWidth="1"/>
    <col min="3078" max="3078" width="13.140625" customWidth="1"/>
    <col min="3079" max="3079" width="11.5703125" customWidth="1"/>
    <col min="3080" max="3080" width="12.140625" customWidth="1"/>
    <col min="3081" max="3081" width="12.28515625" customWidth="1"/>
    <col min="3082" max="3082" width="14.140625" customWidth="1"/>
    <col min="3083" max="3083" width="13" customWidth="1"/>
    <col min="3084" max="3085" width="12.42578125" customWidth="1"/>
    <col min="3086" max="3086" width="12.140625" customWidth="1"/>
    <col min="3087" max="3087" width="11" customWidth="1"/>
    <col min="3088" max="3089" width="12" customWidth="1"/>
    <col min="3090" max="3090" width="11.28515625" customWidth="1"/>
    <col min="3091" max="3091" width="10.5703125" customWidth="1"/>
    <col min="3092" max="3092" width="11.5703125" customWidth="1"/>
    <col min="3093" max="3093" width="13.28515625" customWidth="1"/>
    <col min="3094" max="3111" width="0" hidden="1" customWidth="1"/>
    <col min="3112" max="3128" width="9.140625" customWidth="1"/>
    <col min="3319" max="3319" width="13.7109375" customWidth="1"/>
    <col min="3329" max="3329" width="10.7109375" customWidth="1"/>
    <col min="3330" max="3330" width="14.28515625" customWidth="1"/>
    <col min="3331" max="3331" width="12" customWidth="1"/>
    <col min="3332" max="3333" width="12.42578125" customWidth="1"/>
    <col min="3334" max="3334" width="13.140625" customWidth="1"/>
    <col min="3335" max="3335" width="11.5703125" customWidth="1"/>
    <col min="3336" max="3336" width="12.140625" customWidth="1"/>
    <col min="3337" max="3337" width="12.28515625" customWidth="1"/>
    <col min="3338" max="3338" width="14.140625" customWidth="1"/>
    <col min="3339" max="3339" width="13" customWidth="1"/>
    <col min="3340" max="3341" width="12.42578125" customWidth="1"/>
    <col min="3342" max="3342" width="12.140625" customWidth="1"/>
    <col min="3343" max="3343" width="11" customWidth="1"/>
    <col min="3344" max="3345" width="12" customWidth="1"/>
    <col min="3346" max="3346" width="11.28515625" customWidth="1"/>
    <col min="3347" max="3347" width="10.5703125" customWidth="1"/>
    <col min="3348" max="3348" width="11.5703125" customWidth="1"/>
    <col min="3349" max="3349" width="13.28515625" customWidth="1"/>
    <col min="3350" max="3367" width="0" hidden="1" customWidth="1"/>
    <col min="3368" max="3384" width="9.140625" customWidth="1"/>
    <col min="3575" max="3575" width="13.7109375" customWidth="1"/>
    <col min="3585" max="3585" width="10.7109375" customWidth="1"/>
    <col min="3586" max="3586" width="14.28515625" customWidth="1"/>
    <col min="3587" max="3587" width="12" customWidth="1"/>
    <col min="3588" max="3589" width="12.42578125" customWidth="1"/>
    <col min="3590" max="3590" width="13.140625" customWidth="1"/>
    <col min="3591" max="3591" width="11.5703125" customWidth="1"/>
    <col min="3592" max="3592" width="12.140625" customWidth="1"/>
    <col min="3593" max="3593" width="12.28515625" customWidth="1"/>
    <col min="3594" max="3594" width="14.140625" customWidth="1"/>
    <col min="3595" max="3595" width="13" customWidth="1"/>
    <col min="3596" max="3597" width="12.42578125" customWidth="1"/>
    <col min="3598" max="3598" width="12.140625" customWidth="1"/>
    <col min="3599" max="3599" width="11" customWidth="1"/>
    <col min="3600" max="3601" width="12" customWidth="1"/>
    <col min="3602" max="3602" width="11.28515625" customWidth="1"/>
    <col min="3603" max="3603" width="10.5703125" customWidth="1"/>
    <col min="3604" max="3604" width="11.5703125" customWidth="1"/>
    <col min="3605" max="3605" width="13.28515625" customWidth="1"/>
    <col min="3606" max="3623" width="0" hidden="1" customWidth="1"/>
    <col min="3624" max="3640" width="9.140625" customWidth="1"/>
    <col min="3831" max="3831" width="13.7109375" customWidth="1"/>
    <col min="3841" max="3841" width="10.7109375" customWidth="1"/>
    <col min="3842" max="3842" width="14.28515625" customWidth="1"/>
    <col min="3843" max="3843" width="12" customWidth="1"/>
    <col min="3844" max="3845" width="12.42578125" customWidth="1"/>
    <col min="3846" max="3846" width="13.140625" customWidth="1"/>
    <col min="3847" max="3847" width="11.5703125" customWidth="1"/>
    <col min="3848" max="3848" width="12.140625" customWidth="1"/>
    <col min="3849" max="3849" width="12.28515625" customWidth="1"/>
    <col min="3850" max="3850" width="14.140625" customWidth="1"/>
    <col min="3851" max="3851" width="13" customWidth="1"/>
    <col min="3852" max="3853" width="12.42578125" customWidth="1"/>
    <col min="3854" max="3854" width="12.140625" customWidth="1"/>
    <col min="3855" max="3855" width="11" customWidth="1"/>
    <col min="3856" max="3857" width="12" customWidth="1"/>
    <col min="3858" max="3858" width="11.28515625" customWidth="1"/>
    <col min="3859" max="3859" width="10.5703125" customWidth="1"/>
    <col min="3860" max="3860" width="11.5703125" customWidth="1"/>
    <col min="3861" max="3861" width="13.28515625" customWidth="1"/>
    <col min="3862" max="3879" width="0" hidden="1" customWidth="1"/>
    <col min="3880" max="3896" width="9.140625" customWidth="1"/>
    <col min="4087" max="4087" width="13.7109375" customWidth="1"/>
    <col min="4097" max="4097" width="10.7109375" customWidth="1"/>
    <col min="4098" max="4098" width="14.28515625" customWidth="1"/>
    <col min="4099" max="4099" width="12" customWidth="1"/>
    <col min="4100" max="4101" width="12.42578125" customWidth="1"/>
    <col min="4102" max="4102" width="13.140625" customWidth="1"/>
    <col min="4103" max="4103" width="11.5703125" customWidth="1"/>
    <col min="4104" max="4104" width="12.140625" customWidth="1"/>
    <col min="4105" max="4105" width="12.28515625" customWidth="1"/>
    <col min="4106" max="4106" width="14.140625" customWidth="1"/>
    <col min="4107" max="4107" width="13" customWidth="1"/>
    <col min="4108" max="4109" width="12.42578125" customWidth="1"/>
    <col min="4110" max="4110" width="12.140625" customWidth="1"/>
    <col min="4111" max="4111" width="11" customWidth="1"/>
    <col min="4112" max="4113" width="12" customWidth="1"/>
    <col min="4114" max="4114" width="11.28515625" customWidth="1"/>
    <col min="4115" max="4115" width="10.5703125" customWidth="1"/>
    <col min="4116" max="4116" width="11.5703125" customWidth="1"/>
    <col min="4117" max="4117" width="13.28515625" customWidth="1"/>
    <col min="4118" max="4135" width="0" hidden="1" customWidth="1"/>
    <col min="4136" max="4152" width="9.140625" customWidth="1"/>
    <col min="4343" max="4343" width="13.7109375" customWidth="1"/>
    <col min="4353" max="4353" width="10.7109375" customWidth="1"/>
    <col min="4354" max="4354" width="14.28515625" customWidth="1"/>
    <col min="4355" max="4355" width="12" customWidth="1"/>
    <col min="4356" max="4357" width="12.42578125" customWidth="1"/>
    <col min="4358" max="4358" width="13.140625" customWidth="1"/>
    <col min="4359" max="4359" width="11.5703125" customWidth="1"/>
    <col min="4360" max="4360" width="12.140625" customWidth="1"/>
    <col min="4361" max="4361" width="12.28515625" customWidth="1"/>
    <col min="4362" max="4362" width="14.140625" customWidth="1"/>
    <col min="4363" max="4363" width="13" customWidth="1"/>
    <col min="4364" max="4365" width="12.42578125" customWidth="1"/>
    <col min="4366" max="4366" width="12.140625" customWidth="1"/>
    <col min="4367" max="4367" width="11" customWidth="1"/>
    <col min="4368" max="4369" width="12" customWidth="1"/>
    <col min="4370" max="4370" width="11.28515625" customWidth="1"/>
    <col min="4371" max="4371" width="10.5703125" customWidth="1"/>
    <col min="4372" max="4372" width="11.5703125" customWidth="1"/>
    <col min="4373" max="4373" width="13.28515625" customWidth="1"/>
    <col min="4374" max="4391" width="0" hidden="1" customWidth="1"/>
    <col min="4392" max="4408" width="9.140625" customWidth="1"/>
    <col min="4599" max="4599" width="13.7109375" customWidth="1"/>
    <col min="4609" max="4609" width="10.7109375" customWidth="1"/>
    <col min="4610" max="4610" width="14.28515625" customWidth="1"/>
    <col min="4611" max="4611" width="12" customWidth="1"/>
    <col min="4612" max="4613" width="12.42578125" customWidth="1"/>
    <col min="4614" max="4614" width="13.140625" customWidth="1"/>
    <col min="4615" max="4615" width="11.5703125" customWidth="1"/>
    <col min="4616" max="4616" width="12.140625" customWidth="1"/>
    <col min="4617" max="4617" width="12.28515625" customWidth="1"/>
    <col min="4618" max="4618" width="14.140625" customWidth="1"/>
    <col min="4619" max="4619" width="13" customWidth="1"/>
    <col min="4620" max="4621" width="12.42578125" customWidth="1"/>
    <col min="4622" max="4622" width="12.140625" customWidth="1"/>
    <col min="4623" max="4623" width="11" customWidth="1"/>
    <col min="4624" max="4625" width="12" customWidth="1"/>
    <col min="4626" max="4626" width="11.28515625" customWidth="1"/>
    <col min="4627" max="4627" width="10.5703125" customWidth="1"/>
    <col min="4628" max="4628" width="11.5703125" customWidth="1"/>
    <col min="4629" max="4629" width="13.28515625" customWidth="1"/>
    <col min="4630" max="4647" width="0" hidden="1" customWidth="1"/>
    <col min="4648" max="4664" width="9.140625" customWidth="1"/>
    <col min="4855" max="4855" width="13.7109375" customWidth="1"/>
    <col min="4865" max="4865" width="10.7109375" customWidth="1"/>
    <col min="4866" max="4866" width="14.28515625" customWidth="1"/>
    <col min="4867" max="4867" width="12" customWidth="1"/>
    <col min="4868" max="4869" width="12.42578125" customWidth="1"/>
    <col min="4870" max="4870" width="13.140625" customWidth="1"/>
    <col min="4871" max="4871" width="11.5703125" customWidth="1"/>
    <col min="4872" max="4872" width="12.140625" customWidth="1"/>
    <col min="4873" max="4873" width="12.28515625" customWidth="1"/>
    <col min="4874" max="4874" width="14.140625" customWidth="1"/>
    <col min="4875" max="4875" width="13" customWidth="1"/>
    <col min="4876" max="4877" width="12.42578125" customWidth="1"/>
    <col min="4878" max="4878" width="12.140625" customWidth="1"/>
    <col min="4879" max="4879" width="11" customWidth="1"/>
    <col min="4880" max="4881" width="12" customWidth="1"/>
    <col min="4882" max="4882" width="11.28515625" customWidth="1"/>
    <col min="4883" max="4883" width="10.5703125" customWidth="1"/>
    <col min="4884" max="4884" width="11.5703125" customWidth="1"/>
    <col min="4885" max="4885" width="13.28515625" customWidth="1"/>
    <col min="4886" max="4903" width="0" hidden="1" customWidth="1"/>
    <col min="4904" max="4920" width="9.140625" customWidth="1"/>
    <col min="5111" max="5111" width="13.7109375" customWidth="1"/>
    <col min="5121" max="5121" width="10.7109375" customWidth="1"/>
    <col min="5122" max="5122" width="14.28515625" customWidth="1"/>
    <col min="5123" max="5123" width="12" customWidth="1"/>
    <col min="5124" max="5125" width="12.42578125" customWidth="1"/>
    <col min="5126" max="5126" width="13.140625" customWidth="1"/>
    <col min="5127" max="5127" width="11.5703125" customWidth="1"/>
    <col min="5128" max="5128" width="12.140625" customWidth="1"/>
    <col min="5129" max="5129" width="12.28515625" customWidth="1"/>
    <col min="5130" max="5130" width="14.140625" customWidth="1"/>
    <col min="5131" max="5131" width="13" customWidth="1"/>
    <col min="5132" max="5133" width="12.42578125" customWidth="1"/>
    <col min="5134" max="5134" width="12.140625" customWidth="1"/>
    <col min="5135" max="5135" width="11" customWidth="1"/>
    <col min="5136" max="5137" width="12" customWidth="1"/>
    <col min="5138" max="5138" width="11.28515625" customWidth="1"/>
    <col min="5139" max="5139" width="10.5703125" customWidth="1"/>
    <col min="5140" max="5140" width="11.5703125" customWidth="1"/>
    <col min="5141" max="5141" width="13.28515625" customWidth="1"/>
    <col min="5142" max="5159" width="0" hidden="1" customWidth="1"/>
    <col min="5160" max="5176" width="9.140625" customWidth="1"/>
    <col min="5367" max="5367" width="13.7109375" customWidth="1"/>
    <col min="5377" max="5377" width="10.7109375" customWidth="1"/>
    <col min="5378" max="5378" width="14.28515625" customWidth="1"/>
    <col min="5379" max="5379" width="12" customWidth="1"/>
    <col min="5380" max="5381" width="12.42578125" customWidth="1"/>
    <col min="5382" max="5382" width="13.140625" customWidth="1"/>
    <col min="5383" max="5383" width="11.5703125" customWidth="1"/>
    <col min="5384" max="5384" width="12.140625" customWidth="1"/>
    <col min="5385" max="5385" width="12.28515625" customWidth="1"/>
    <col min="5386" max="5386" width="14.140625" customWidth="1"/>
    <col min="5387" max="5387" width="13" customWidth="1"/>
    <col min="5388" max="5389" width="12.42578125" customWidth="1"/>
    <col min="5390" max="5390" width="12.140625" customWidth="1"/>
    <col min="5391" max="5391" width="11" customWidth="1"/>
    <col min="5392" max="5393" width="12" customWidth="1"/>
    <col min="5394" max="5394" width="11.28515625" customWidth="1"/>
    <col min="5395" max="5395" width="10.5703125" customWidth="1"/>
    <col min="5396" max="5396" width="11.5703125" customWidth="1"/>
    <col min="5397" max="5397" width="13.28515625" customWidth="1"/>
    <col min="5398" max="5415" width="0" hidden="1" customWidth="1"/>
    <col min="5416" max="5432" width="9.140625" customWidth="1"/>
    <col min="5623" max="5623" width="13.7109375" customWidth="1"/>
    <col min="5633" max="5633" width="10.7109375" customWidth="1"/>
    <col min="5634" max="5634" width="14.28515625" customWidth="1"/>
    <col min="5635" max="5635" width="12" customWidth="1"/>
    <col min="5636" max="5637" width="12.42578125" customWidth="1"/>
    <col min="5638" max="5638" width="13.140625" customWidth="1"/>
    <col min="5639" max="5639" width="11.5703125" customWidth="1"/>
    <col min="5640" max="5640" width="12.140625" customWidth="1"/>
    <col min="5641" max="5641" width="12.28515625" customWidth="1"/>
    <col min="5642" max="5642" width="14.140625" customWidth="1"/>
    <col min="5643" max="5643" width="13" customWidth="1"/>
    <col min="5644" max="5645" width="12.42578125" customWidth="1"/>
    <col min="5646" max="5646" width="12.140625" customWidth="1"/>
    <col min="5647" max="5647" width="11" customWidth="1"/>
    <col min="5648" max="5649" width="12" customWidth="1"/>
    <col min="5650" max="5650" width="11.28515625" customWidth="1"/>
    <col min="5651" max="5651" width="10.5703125" customWidth="1"/>
    <col min="5652" max="5652" width="11.5703125" customWidth="1"/>
    <col min="5653" max="5653" width="13.28515625" customWidth="1"/>
    <col min="5654" max="5671" width="0" hidden="1" customWidth="1"/>
    <col min="5672" max="5688" width="9.140625" customWidth="1"/>
    <col min="5879" max="5879" width="13.7109375" customWidth="1"/>
    <col min="5889" max="5889" width="10.7109375" customWidth="1"/>
    <col min="5890" max="5890" width="14.28515625" customWidth="1"/>
    <col min="5891" max="5891" width="12" customWidth="1"/>
    <col min="5892" max="5893" width="12.42578125" customWidth="1"/>
    <col min="5894" max="5894" width="13.140625" customWidth="1"/>
    <col min="5895" max="5895" width="11.5703125" customWidth="1"/>
    <col min="5896" max="5896" width="12.140625" customWidth="1"/>
    <col min="5897" max="5897" width="12.28515625" customWidth="1"/>
    <col min="5898" max="5898" width="14.140625" customWidth="1"/>
    <col min="5899" max="5899" width="13" customWidth="1"/>
    <col min="5900" max="5901" width="12.42578125" customWidth="1"/>
    <col min="5902" max="5902" width="12.140625" customWidth="1"/>
    <col min="5903" max="5903" width="11" customWidth="1"/>
    <col min="5904" max="5905" width="12" customWidth="1"/>
    <col min="5906" max="5906" width="11.28515625" customWidth="1"/>
    <col min="5907" max="5907" width="10.5703125" customWidth="1"/>
    <col min="5908" max="5908" width="11.5703125" customWidth="1"/>
    <col min="5909" max="5909" width="13.28515625" customWidth="1"/>
    <col min="5910" max="5927" width="0" hidden="1" customWidth="1"/>
    <col min="5928" max="5944" width="9.140625" customWidth="1"/>
    <col min="6135" max="6135" width="13.7109375" customWidth="1"/>
    <col min="6145" max="6145" width="10.7109375" customWidth="1"/>
    <col min="6146" max="6146" width="14.28515625" customWidth="1"/>
    <col min="6147" max="6147" width="12" customWidth="1"/>
    <col min="6148" max="6149" width="12.42578125" customWidth="1"/>
    <col min="6150" max="6150" width="13.140625" customWidth="1"/>
    <col min="6151" max="6151" width="11.5703125" customWidth="1"/>
    <col min="6152" max="6152" width="12.140625" customWidth="1"/>
    <col min="6153" max="6153" width="12.28515625" customWidth="1"/>
    <col min="6154" max="6154" width="14.140625" customWidth="1"/>
    <col min="6155" max="6155" width="13" customWidth="1"/>
    <col min="6156" max="6157" width="12.42578125" customWidth="1"/>
    <col min="6158" max="6158" width="12.140625" customWidth="1"/>
    <col min="6159" max="6159" width="11" customWidth="1"/>
    <col min="6160" max="6161" width="12" customWidth="1"/>
    <col min="6162" max="6162" width="11.28515625" customWidth="1"/>
    <col min="6163" max="6163" width="10.5703125" customWidth="1"/>
    <col min="6164" max="6164" width="11.5703125" customWidth="1"/>
    <col min="6165" max="6165" width="13.28515625" customWidth="1"/>
    <col min="6166" max="6183" width="0" hidden="1" customWidth="1"/>
    <col min="6184" max="6200" width="9.140625" customWidth="1"/>
    <col min="6391" max="6391" width="13.7109375" customWidth="1"/>
    <col min="6401" max="6401" width="10.7109375" customWidth="1"/>
    <col min="6402" max="6402" width="14.28515625" customWidth="1"/>
    <col min="6403" max="6403" width="12" customWidth="1"/>
    <col min="6404" max="6405" width="12.42578125" customWidth="1"/>
    <col min="6406" max="6406" width="13.140625" customWidth="1"/>
    <col min="6407" max="6407" width="11.5703125" customWidth="1"/>
    <col min="6408" max="6408" width="12.140625" customWidth="1"/>
    <col min="6409" max="6409" width="12.28515625" customWidth="1"/>
    <col min="6410" max="6410" width="14.140625" customWidth="1"/>
    <col min="6411" max="6411" width="13" customWidth="1"/>
    <col min="6412" max="6413" width="12.42578125" customWidth="1"/>
    <col min="6414" max="6414" width="12.140625" customWidth="1"/>
    <col min="6415" max="6415" width="11" customWidth="1"/>
    <col min="6416" max="6417" width="12" customWidth="1"/>
    <col min="6418" max="6418" width="11.28515625" customWidth="1"/>
    <col min="6419" max="6419" width="10.5703125" customWidth="1"/>
    <col min="6420" max="6420" width="11.5703125" customWidth="1"/>
    <col min="6421" max="6421" width="13.28515625" customWidth="1"/>
    <col min="6422" max="6439" width="0" hidden="1" customWidth="1"/>
    <col min="6440" max="6456" width="9.140625" customWidth="1"/>
    <col min="6647" max="6647" width="13.7109375" customWidth="1"/>
    <col min="6657" max="6657" width="10.7109375" customWidth="1"/>
    <col min="6658" max="6658" width="14.28515625" customWidth="1"/>
    <col min="6659" max="6659" width="12" customWidth="1"/>
    <col min="6660" max="6661" width="12.42578125" customWidth="1"/>
    <col min="6662" max="6662" width="13.140625" customWidth="1"/>
    <col min="6663" max="6663" width="11.5703125" customWidth="1"/>
    <col min="6664" max="6664" width="12.140625" customWidth="1"/>
    <col min="6665" max="6665" width="12.28515625" customWidth="1"/>
    <col min="6666" max="6666" width="14.140625" customWidth="1"/>
    <col min="6667" max="6667" width="13" customWidth="1"/>
    <col min="6668" max="6669" width="12.42578125" customWidth="1"/>
    <col min="6670" max="6670" width="12.140625" customWidth="1"/>
    <col min="6671" max="6671" width="11" customWidth="1"/>
    <col min="6672" max="6673" width="12" customWidth="1"/>
    <col min="6674" max="6674" width="11.28515625" customWidth="1"/>
    <col min="6675" max="6675" width="10.5703125" customWidth="1"/>
    <col min="6676" max="6676" width="11.5703125" customWidth="1"/>
    <col min="6677" max="6677" width="13.28515625" customWidth="1"/>
    <col min="6678" max="6695" width="0" hidden="1" customWidth="1"/>
    <col min="6696" max="6712" width="9.140625" customWidth="1"/>
    <col min="6903" max="6903" width="13.7109375" customWidth="1"/>
    <col min="6913" max="6913" width="10.7109375" customWidth="1"/>
    <col min="6914" max="6914" width="14.28515625" customWidth="1"/>
    <col min="6915" max="6915" width="12" customWidth="1"/>
    <col min="6916" max="6917" width="12.42578125" customWidth="1"/>
    <col min="6918" max="6918" width="13.140625" customWidth="1"/>
    <col min="6919" max="6919" width="11.5703125" customWidth="1"/>
    <col min="6920" max="6920" width="12.140625" customWidth="1"/>
    <col min="6921" max="6921" width="12.28515625" customWidth="1"/>
    <col min="6922" max="6922" width="14.140625" customWidth="1"/>
    <col min="6923" max="6923" width="13" customWidth="1"/>
    <col min="6924" max="6925" width="12.42578125" customWidth="1"/>
    <col min="6926" max="6926" width="12.140625" customWidth="1"/>
    <col min="6927" max="6927" width="11" customWidth="1"/>
    <col min="6928" max="6929" width="12" customWidth="1"/>
    <col min="6930" max="6930" width="11.28515625" customWidth="1"/>
    <col min="6931" max="6931" width="10.5703125" customWidth="1"/>
    <col min="6932" max="6932" width="11.5703125" customWidth="1"/>
    <col min="6933" max="6933" width="13.28515625" customWidth="1"/>
    <col min="6934" max="6951" width="0" hidden="1" customWidth="1"/>
    <col min="6952" max="6968" width="9.140625" customWidth="1"/>
    <col min="7159" max="7159" width="13.7109375" customWidth="1"/>
    <col min="7169" max="7169" width="10.7109375" customWidth="1"/>
    <col min="7170" max="7170" width="14.28515625" customWidth="1"/>
    <col min="7171" max="7171" width="12" customWidth="1"/>
    <col min="7172" max="7173" width="12.42578125" customWidth="1"/>
    <col min="7174" max="7174" width="13.140625" customWidth="1"/>
    <col min="7175" max="7175" width="11.5703125" customWidth="1"/>
    <col min="7176" max="7176" width="12.140625" customWidth="1"/>
    <col min="7177" max="7177" width="12.28515625" customWidth="1"/>
    <col min="7178" max="7178" width="14.140625" customWidth="1"/>
    <col min="7179" max="7179" width="13" customWidth="1"/>
    <col min="7180" max="7181" width="12.42578125" customWidth="1"/>
    <col min="7182" max="7182" width="12.140625" customWidth="1"/>
    <col min="7183" max="7183" width="11" customWidth="1"/>
    <col min="7184" max="7185" width="12" customWidth="1"/>
    <col min="7186" max="7186" width="11.28515625" customWidth="1"/>
    <col min="7187" max="7187" width="10.5703125" customWidth="1"/>
    <col min="7188" max="7188" width="11.5703125" customWidth="1"/>
    <col min="7189" max="7189" width="13.28515625" customWidth="1"/>
    <col min="7190" max="7207" width="0" hidden="1" customWidth="1"/>
    <col min="7208" max="7224" width="9.140625" customWidth="1"/>
    <col min="7415" max="7415" width="13.7109375" customWidth="1"/>
    <col min="7425" max="7425" width="10.7109375" customWidth="1"/>
    <col min="7426" max="7426" width="14.28515625" customWidth="1"/>
    <col min="7427" max="7427" width="12" customWidth="1"/>
    <col min="7428" max="7429" width="12.42578125" customWidth="1"/>
    <col min="7430" max="7430" width="13.140625" customWidth="1"/>
    <col min="7431" max="7431" width="11.5703125" customWidth="1"/>
    <col min="7432" max="7432" width="12.140625" customWidth="1"/>
    <col min="7433" max="7433" width="12.28515625" customWidth="1"/>
    <col min="7434" max="7434" width="14.140625" customWidth="1"/>
    <col min="7435" max="7435" width="13" customWidth="1"/>
    <col min="7436" max="7437" width="12.42578125" customWidth="1"/>
    <col min="7438" max="7438" width="12.140625" customWidth="1"/>
    <col min="7439" max="7439" width="11" customWidth="1"/>
    <col min="7440" max="7441" width="12" customWidth="1"/>
    <col min="7442" max="7442" width="11.28515625" customWidth="1"/>
    <col min="7443" max="7443" width="10.5703125" customWidth="1"/>
    <col min="7444" max="7444" width="11.5703125" customWidth="1"/>
    <col min="7445" max="7445" width="13.28515625" customWidth="1"/>
    <col min="7446" max="7463" width="0" hidden="1" customWidth="1"/>
    <col min="7464" max="7480" width="9.140625" customWidth="1"/>
    <col min="7671" max="7671" width="13.7109375" customWidth="1"/>
    <col min="7681" max="7681" width="10.7109375" customWidth="1"/>
    <col min="7682" max="7682" width="14.28515625" customWidth="1"/>
    <col min="7683" max="7683" width="12" customWidth="1"/>
    <col min="7684" max="7685" width="12.42578125" customWidth="1"/>
    <col min="7686" max="7686" width="13.140625" customWidth="1"/>
    <col min="7687" max="7687" width="11.5703125" customWidth="1"/>
    <col min="7688" max="7688" width="12.140625" customWidth="1"/>
    <col min="7689" max="7689" width="12.28515625" customWidth="1"/>
    <col min="7690" max="7690" width="14.140625" customWidth="1"/>
    <col min="7691" max="7691" width="13" customWidth="1"/>
    <col min="7692" max="7693" width="12.42578125" customWidth="1"/>
    <col min="7694" max="7694" width="12.140625" customWidth="1"/>
    <col min="7695" max="7695" width="11" customWidth="1"/>
    <col min="7696" max="7697" width="12" customWidth="1"/>
    <col min="7698" max="7698" width="11.28515625" customWidth="1"/>
    <col min="7699" max="7699" width="10.5703125" customWidth="1"/>
    <col min="7700" max="7700" width="11.5703125" customWidth="1"/>
    <col min="7701" max="7701" width="13.28515625" customWidth="1"/>
    <col min="7702" max="7719" width="0" hidden="1" customWidth="1"/>
    <col min="7720" max="7736" width="9.140625" customWidth="1"/>
    <col min="7927" max="7927" width="13.7109375" customWidth="1"/>
    <col min="7937" max="7937" width="10.7109375" customWidth="1"/>
    <col min="7938" max="7938" width="14.28515625" customWidth="1"/>
    <col min="7939" max="7939" width="12" customWidth="1"/>
    <col min="7940" max="7941" width="12.42578125" customWidth="1"/>
    <col min="7942" max="7942" width="13.140625" customWidth="1"/>
    <col min="7943" max="7943" width="11.5703125" customWidth="1"/>
    <col min="7944" max="7944" width="12.140625" customWidth="1"/>
    <col min="7945" max="7945" width="12.28515625" customWidth="1"/>
    <col min="7946" max="7946" width="14.140625" customWidth="1"/>
    <col min="7947" max="7947" width="13" customWidth="1"/>
    <col min="7948" max="7949" width="12.42578125" customWidth="1"/>
    <col min="7950" max="7950" width="12.140625" customWidth="1"/>
    <col min="7951" max="7951" width="11" customWidth="1"/>
    <col min="7952" max="7953" width="12" customWidth="1"/>
    <col min="7954" max="7954" width="11.28515625" customWidth="1"/>
    <col min="7955" max="7955" width="10.5703125" customWidth="1"/>
    <col min="7956" max="7956" width="11.5703125" customWidth="1"/>
    <col min="7957" max="7957" width="13.28515625" customWidth="1"/>
    <col min="7958" max="7975" width="0" hidden="1" customWidth="1"/>
    <col min="7976" max="7992" width="9.140625" customWidth="1"/>
    <col min="8183" max="8183" width="13.7109375" customWidth="1"/>
    <col min="8193" max="8193" width="10.7109375" customWidth="1"/>
    <col min="8194" max="8194" width="14.28515625" customWidth="1"/>
    <col min="8195" max="8195" width="12" customWidth="1"/>
    <col min="8196" max="8197" width="12.42578125" customWidth="1"/>
    <col min="8198" max="8198" width="13.140625" customWidth="1"/>
    <col min="8199" max="8199" width="11.5703125" customWidth="1"/>
    <col min="8200" max="8200" width="12.140625" customWidth="1"/>
    <col min="8201" max="8201" width="12.28515625" customWidth="1"/>
    <col min="8202" max="8202" width="14.140625" customWidth="1"/>
    <col min="8203" max="8203" width="13" customWidth="1"/>
    <col min="8204" max="8205" width="12.42578125" customWidth="1"/>
    <col min="8206" max="8206" width="12.140625" customWidth="1"/>
    <col min="8207" max="8207" width="11" customWidth="1"/>
    <col min="8208" max="8209" width="12" customWidth="1"/>
    <col min="8210" max="8210" width="11.28515625" customWidth="1"/>
    <col min="8211" max="8211" width="10.5703125" customWidth="1"/>
    <col min="8212" max="8212" width="11.5703125" customWidth="1"/>
    <col min="8213" max="8213" width="13.28515625" customWidth="1"/>
    <col min="8214" max="8231" width="0" hidden="1" customWidth="1"/>
    <col min="8232" max="8248" width="9.140625" customWidth="1"/>
    <col min="8439" max="8439" width="13.7109375" customWidth="1"/>
    <col min="8449" max="8449" width="10.7109375" customWidth="1"/>
    <col min="8450" max="8450" width="14.28515625" customWidth="1"/>
    <col min="8451" max="8451" width="12" customWidth="1"/>
    <col min="8452" max="8453" width="12.42578125" customWidth="1"/>
    <col min="8454" max="8454" width="13.140625" customWidth="1"/>
    <col min="8455" max="8455" width="11.5703125" customWidth="1"/>
    <col min="8456" max="8456" width="12.140625" customWidth="1"/>
    <col min="8457" max="8457" width="12.28515625" customWidth="1"/>
    <col min="8458" max="8458" width="14.140625" customWidth="1"/>
    <col min="8459" max="8459" width="13" customWidth="1"/>
    <col min="8460" max="8461" width="12.42578125" customWidth="1"/>
    <col min="8462" max="8462" width="12.140625" customWidth="1"/>
    <col min="8463" max="8463" width="11" customWidth="1"/>
    <col min="8464" max="8465" width="12" customWidth="1"/>
    <col min="8466" max="8466" width="11.28515625" customWidth="1"/>
    <col min="8467" max="8467" width="10.5703125" customWidth="1"/>
    <col min="8468" max="8468" width="11.5703125" customWidth="1"/>
    <col min="8469" max="8469" width="13.28515625" customWidth="1"/>
    <col min="8470" max="8487" width="0" hidden="1" customWidth="1"/>
    <col min="8488" max="8504" width="9.140625" customWidth="1"/>
    <col min="8695" max="8695" width="13.7109375" customWidth="1"/>
    <col min="8705" max="8705" width="10.7109375" customWidth="1"/>
    <col min="8706" max="8706" width="14.28515625" customWidth="1"/>
    <col min="8707" max="8707" width="12" customWidth="1"/>
    <col min="8708" max="8709" width="12.42578125" customWidth="1"/>
    <col min="8710" max="8710" width="13.140625" customWidth="1"/>
    <col min="8711" max="8711" width="11.5703125" customWidth="1"/>
    <col min="8712" max="8712" width="12.140625" customWidth="1"/>
    <col min="8713" max="8713" width="12.28515625" customWidth="1"/>
    <col min="8714" max="8714" width="14.140625" customWidth="1"/>
    <col min="8715" max="8715" width="13" customWidth="1"/>
    <col min="8716" max="8717" width="12.42578125" customWidth="1"/>
    <col min="8718" max="8718" width="12.140625" customWidth="1"/>
    <col min="8719" max="8719" width="11" customWidth="1"/>
    <col min="8720" max="8721" width="12" customWidth="1"/>
    <col min="8722" max="8722" width="11.28515625" customWidth="1"/>
    <col min="8723" max="8723" width="10.5703125" customWidth="1"/>
    <col min="8724" max="8724" width="11.5703125" customWidth="1"/>
    <col min="8725" max="8725" width="13.28515625" customWidth="1"/>
    <col min="8726" max="8743" width="0" hidden="1" customWidth="1"/>
    <col min="8744" max="8760" width="9.140625" customWidth="1"/>
    <col min="8951" max="8951" width="13.7109375" customWidth="1"/>
    <col min="8961" max="8961" width="10.7109375" customWidth="1"/>
    <col min="8962" max="8962" width="14.28515625" customWidth="1"/>
    <col min="8963" max="8963" width="12" customWidth="1"/>
    <col min="8964" max="8965" width="12.42578125" customWidth="1"/>
    <col min="8966" max="8966" width="13.140625" customWidth="1"/>
    <col min="8967" max="8967" width="11.5703125" customWidth="1"/>
    <col min="8968" max="8968" width="12.140625" customWidth="1"/>
    <col min="8969" max="8969" width="12.28515625" customWidth="1"/>
    <col min="8970" max="8970" width="14.140625" customWidth="1"/>
    <col min="8971" max="8971" width="13" customWidth="1"/>
    <col min="8972" max="8973" width="12.42578125" customWidth="1"/>
    <col min="8974" max="8974" width="12.140625" customWidth="1"/>
    <col min="8975" max="8975" width="11" customWidth="1"/>
    <col min="8976" max="8977" width="12" customWidth="1"/>
    <col min="8978" max="8978" width="11.28515625" customWidth="1"/>
    <col min="8979" max="8979" width="10.5703125" customWidth="1"/>
    <col min="8980" max="8980" width="11.5703125" customWidth="1"/>
    <col min="8981" max="8981" width="13.28515625" customWidth="1"/>
    <col min="8982" max="8999" width="0" hidden="1" customWidth="1"/>
    <col min="9000" max="9016" width="9.140625" customWidth="1"/>
    <col min="9207" max="9207" width="13.7109375" customWidth="1"/>
    <col min="9217" max="9217" width="10.7109375" customWidth="1"/>
    <col min="9218" max="9218" width="14.28515625" customWidth="1"/>
    <col min="9219" max="9219" width="12" customWidth="1"/>
    <col min="9220" max="9221" width="12.42578125" customWidth="1"/>
    <col min="9222" max="9222" width="13.140625" customWidth="1"/>
    <col min="9223" max="9223" width="11.5703125" customWidth="1"/>
    <col min="9224" max="9224" width="12.140625" customWidth="1"/>
    <col min="9225" max="9225" width="12.28515625" customWidth="1"/>
    <col min="9226" max="9226" width="14.140625" customWidth="1"/>
    <col min="9227" max="9227" width="13" customWidth="1"/>
    <col min="9228" max="9229" width="12.42578125" customWidth="1"/>
    <col min="9230" max="9230" width="12.140625" customWidth="1"/>
    <col min="9231" max="9231" width="11" customWidth="1"/>
    <col min="9232" max="9233" width="12" customWidth="1"/>
    <col min="9234" max="9234" width="11.28515625" customWidth="1"/>
    <col min="9235" max="9235" width="10.5703125" customWidth="1"/>
    <col min="9236" max="9236" width="11.5703125" customWidth="1"/>
    <col min="9237" max="9237" width="13.28515625" customWidth="1"/>
    <col min="9238" max="9255" width="0" hidden="1" customWidth="1"/>
    <col min="9256" max="9272" width="9.140625" customWidth="1"/>
    <col min="9463" max="9463" width="13.7109375" customWidth="1"/>
    <col min="9473" max="9473" width="10.7109375" customWidth="1"/>
    <col min="9474" max="9474" width="14.28515625" customWidth="1"/>
    <col min="9475" max="9475" width="12" customWidth="1"/>
    <col min="9476" max="9477" width="12.42578125" customWidth="1"/>
    <col min="9478" max="9478" width="13.140625" customWidth="1"/>
    <col min="9479" max="9479" width="11.5703125" customWidth="1"/>
    <col min="9480" max="9480" width="12.140625" customWidth="1"/>
    <col min="9481" max="9481" width="12.28515625" customWidth="1"/>
    <col min="9482" max="9482" width="14.140625" customWidth="1"/>
    <col min="9483" max="9483" width="13" customWidth="1"/>
    <col min="9484" max="9485" width="12.42578125" customWidth="1"/>
    <col min="9486" max="9486" width="12.140625" customWidth="1"/>
    <col min="9487" max="9487" width="11" customWidth="1"/>
    <col min="9488" max="9489" width="12" customWidth="1"/>
    <col min="9490" max="9490" width="11.28515625" customWidth="1"/>
    <col min="9491" max="9491" width="10.5703125" customWidth="1"/>
    <col min="9492" max="9492" width="11.5703125" customWidth="1"/>
    <col min="9493" max="9493" width="13.28515625" customWidth="1"/>
    <col min="9494" max="9511" width="0" hidden="1" customWidth="1"/>
    <col min="9512" max="9528" width="9.140625" customWidth="1"/>
    <col min="9719" max="9719" width="13.7109375" customWidth="1"/>
    <col min="9729" max="9729" width="10.7109375" customWidth="1"/>
    <col min="9730" max="9730" width="14.28515625" customWidth="1"/>
    <col min="9731" max="9731" width="12" customWidth="1"/>
    <col min="9732" max="9733" width="12.42578125" customWidth="1"/>
    <col min="9734" max="9734" width="13.140625" customWidth="1"/>
    <col min="9735" max="9735" width="11.5703125" customWidth="1"/>
    <col min="9736" max="9736" width="12.140625" customWidth="1"/>
    <col min="9737" max="9737" width="12.28515625" customWidth="1"/>
    <col min="9738" max="9738" width="14.140625" customWidth="1"/>
    <col min="9739" max="9739" width="13" customWidth="1"/>
    <col min="9740" max="9741" width="12.42578125" customWidth="1"/>
    <col min="9742" max="9742" width="12.140625" customWidth="1"/>
    <col min="9743" max="9743" width="11" customWidth="1"/>
    <col min="9744" max="9745" width="12" customWidth="1"/>
    <col min="9746" max="9746" width="11.28515625" customWidth="1"/>
    <col min="9747" max="9747" width="10.5703125" customWidth="1"/>
    <col min="9748" max="9748" width="11.5703125" customWidth="1"/>
    <col min="9749" max="9749" width="13.28515625" customWidth="1"/>
    <col min="9750" max="9767" width="0" hidden="1" customWidth="1"/>
    <col min="9768" max="9784" width="9.140625" customWidth="1"/>
    <col min="9975" max="9975" width="13.7109375" customWidth="1"/>
    <col min="9985" max="9985" width="10.7109375" customWidth="1"/>
    <col min="9986" max="9986" width="14.28515625" customWidth="1"/>
    <col min="9987" max="9987" width="12" customWidth="1"/>
    <col min="9988" max="9989" width="12.42578125" customWidth="1"/>
    <col min="9990" max="9990" width="13.140625" customWidth="1"/>
    <col min="9991" max="9991" width="11.5703125" customWidth="1"/>
    <col min="9992" max="9992" width="12.140625" customWidth="1"/>
    <col min="9993" max="9993" width="12.28515625" customWidth="1"/>
    <col min="9994" max="9994" width="14.140625" customWidth="1"/>
    <col min="9995" max="9995" width="13" customWidth="1"/>
    <col min="9996" max="9997" width="12.42578125" customWidth="1"/>
    <col min="9998" max="9998" width="12.140625" customWidth="1"/>
    <col min="9999" max="9999" width="11" customWidth="1"/>
    <col min="10000" max="10001" width="12" customWidth="1"/>
    <col min="10002" max="10002" width="11.28515625" customWidth="1"/>
    <col min="10003" max="10003" width="10.5703125" customWidth="1"/>
    <col min="10004" max="10004" width="11.5703125" customWidth="1"/>
    <col min="10005" max="10005" width="13.28515625" customWidth="1"/>
    <col min="10006" max="10023" width="0" hidden="1" customWidth="1"/>
    <col min="10024" max="10040" width="9.140625" customWidth="1"/>
    <col min="10231" max="10231" width="13.7109375" customWidth="1"/>
    <col min="10241" max="10241" width="10.7109375" customWidth="1"/>
    <col min="10242" max="10242" width="14.28515625" customWidth="1"/>
    <col min="10243" max="10243" width="12" customWidth="1"/>
    <col min="10244" max="10245" width="12.42578125" customWidth="1"/>
    <col min="10246" max="10246" width="13.140625" customWidth="1"/>
    <col min="10247" max="10247" width="11.5703125" customWidth="1"/>
    <col min="10248" max="10248" width="12.140625" customWidth="1"/>
    <col min="10249" max="10249" width="12.28515625" customWidth="1"/>
    <col min="10250" max="10250" width="14.140625" customWidth="1"/>
    <col min="10251" max="10251" width="13" customWidth="1"/>
    <col min="10252" max="10253" width="12.42578125" customWidth="1"/>
    <col min="10254" max="10254" width="12.140625" customWidth="1"/>
    <col min="10255" max="10255" width="11" customWidth="1"/>
    <col min="10256" max="10257" width="12" customWidth="1"/>
    <col min="10258" max="10258" width="11.28515625" customWidth="1"/>
    <col min="10259" max="10259" width="10.5703125" customWidth="1"/>
    <col min="10260" max="10260" width="11.5703125" customWidth="1"/>
    <col min="10261" max="10261" width="13.28515625" customWidth="1"/>
    <col min="10262" max="10279" width="0" hidden="1" customWidth="1"/>
    <col min="10280" max="10296" width="9.140625" customWidth="1"/>
    <col min="10487" max="10487" width="13.7109375" customWidth="1"/>
    <col min="10497" max="10497" width="10.7109375" customWidth="1"/>
    <col min="10498" max="10498" width="14.28515625" customWidth="1"/>
    <col min="10499" max="10499" width="12" customWidth="1"/>
    <col min="10500" max="10501" width="12.42578125" customWidth="1"/>
    <col min="10502" max="10502" width="13.140625" customWidth="1"/>
    <col min="10503" max="10503" width="11.5703125" customWidth="1"/>
    <col min="10504" max="10504" width="12.140625" customWidth="1"/>
    <col min="10505" max="10505" width="12.28515625" customWidth="1"/>
    <col min="10506" max="10506" width="14.140625" customWidth="1"/>
    <col min="10507" max="10507" width="13" customWidth="1"/>
    <col min="10508" max="10509" width="12.42578125" customWidth="1"/>
    <col min="10510" max="10510" width="12.140625" customWidth="1"/>
    <col min="10511" max="10511" width="11" customWidth="1"/>
    <col min="10512" max="10513" width="12" customWidth="1"/>
    <col min="10514" max="10514" width="11.28515625" customWidth="1"/>
    <col min="10515" max="10515" width="10.5703125" customWidth="1"/>
    <col min="10516" max="10516" width="11.5703125" customWidth="1"/>
    <col min="10517" max="10517" width="13.28515625" customWidth="1"/>
    <col min="10518" max="10535" width="0" hidden="1" customWidth="1"/>
    <col min="10536" max="10552" width="9.140625" customWidth="1"/>
    <col min="10743" max="10743" width="13.7109375" customWidth="1"/>
    <col min="10753" max="10753" width="10.7109375" customWidth="1"/>
    <col min="10754" max="10754" width="14.28515625" customWidth="1"/>
    <col min="10755" max="10755" width="12" customWidth="1"/>
    <col min="10756" max="10757" width="12.42578125" customWidth="1"/>
    <col min="10758" max="10758" width="13.140625" customWidth="1"/>
    <col min="10759" max="10759" width="11.5703125" customWidth="1"/>
    <col min="10760" max="10760" width="12.140625" customWidth="1"/>
    <col min="10761" max="10761" width="12.28515625" customWidth="1"/>
    <col min="10762" max="10762" width="14.140625" customWidth="1"/>
    <col min="10763" max="10763" width="13" customWidth="1"/>
    <col min="10764" max="10765" width="12.42578125" customWidth="1"/>
    <col min="10766" max="10766" width="12.140625" customWidth="1"/>
    <col min="10767" max="10767" width="11" customWidth="1"/>
    <col min="10768" max="10769" width="12" customWidth="1"/>
    <col min="10770" max="10770" width="11.28515625" customWidth="1"/>
    <col min="10771" max="10771" width="10.5703125" customWidth="1"/>
    <col min="10772" max="10772" width="11.5703125" customWidth="1"/>
    <col min="10773" max="10773" width="13.28515625" customWidth="1"/>
    <col min="10774" max="10791" width="0" hidden="1" customWidth="1"/>
    <col min="10792" max="10808" width="9.140625" customWidth="1"/>
    <col min="10999" max="10999" width="13.7109375" customWidth="1"/>
    <col min="11009" max="11009" width="10.7109375" customWidth="1"/>
    <col min="11010" max="11010" width="14.28515625" customWidth="1"/>
    <col min="11011" max="11011" width="12" customWidth="1"/>
    <col min="11012" max="11013" width="12.42578125" customWidth="1"/>
    <col min="11014" max="11014" width="13.140625" customWidth="1"/>
    <col min="11015" max="11015" width="11.5703125" customWidth="1"/>
    <col min="11016" max="11016" width="12.140625" customWidth="1"/>
    <col min="11017" max="11017" width="12.28515625" customWidth="1"/>
    <col min="11018" max="11018" width="14.140625" customWidth="1"/>
    <col min="11019" max="11019" width="13" customWidth="1"/>
    <col min="11020" max="11021" width="12.42578125" customWidth="1"/>
    <col min="11022" max="11022" width="12.140625" customWidth="1"/>
    <col min="11023" max="11023" width="11" customWidth="1"/>
    <col min="11024" max="11025" width="12" customWidth="1"/>
    <col min="11026" max="11026" width="11.28515625" customWidth="1"/>
    <col min="11027" max="11027" width="10.5703125" customWidth="1"/>
    <col min="11028" max="11028" width="11.5703125" customWidth="1"/>
    <col min="11029" max="11029" width="13.28515625" customWidth="1"/>
    <col min="11030" max="11047" width="0" hidden="1" customWidth="1"/>
    <col min="11048" max="11064" width="9.140625" customWidth="1"/>
    <col min="11255" max="11255" width="13.7109375" customWidth="1"/>
    <col min="11265" max="11265" width="10.7109375" customWidth="1"/>
    <col min="11266" max="11266" width="14.28515625" customWidth="1"/>
    <col min="11267" max="11267" width="12" customWidth="1"/>
    <col min="11268" max="11269" width="12.42578125" customWidth="1"/>
    <col min="11270" max="11270" width="13.140625" customWidth="1"/>
    <col min="11271" max="11271" width="11.5703125" customWidth="1"/>
    <col min="11272" max="11272" width="12.140625" customWidth="1"/>
    <col min="11273" max="11273" width="12.28515625" customWidth="1"/>
    <col min="11274" max="11274" width="14.140625" customWidth="1"/>
    <col min="11275" max="11275" width="13" customWidth="1"/>
    <col min="11276" max="11277" width="12.42578125" customWidth="1"/>
    <col min="11278" max="11278" width="12.140625" customWidth="1"/>
    <col min="11279" max="11279" width="11" customWidth="1"/>
    <col min="11280" max="11281" width="12" customWidth="1"/>
    <col min="11282" max="11282" width="11.28515625" customWidth="1"/>
    <col min="11283" max="11283" width="10.5703125" customWidth="1"/>
    <col min="11284" max="11284" width="11.5703125" customWidth="1"/>
    <col min="11285" max="11285" width="13.28515625" customWidth="1"/>
    <col min="11286" max="11303" width="0" hidden="1" customWidth="1"/>
    <col min="11304" max="11320" width="9.140625" customWidth="1"/>
    <col min="11511" max="11511" width="13.7109375" customWidth="1"/>
    <col min="11521" max="11521" width="10.7109375" customWidth="1"/>
    <col min="11522" max="11522" width="14.28515625" customWidth="1"/>
    <col min="11523" max="11523" width="12" customWidth="1"/>
    <col min="11524" max="11525" width="12.42578125" customWidth="1"/>
    <col min="11526" max="11526" width="13.140625" customWidth="1"/>
    <col min="11527" max="11527" width="11.5703125" customWidth="1"/>
    <col min="11528" max="11528" width="12.140625" customWidth="1"/>
    <col min="11529" max="11529" width="12.28515625" customWidth="1"/>
    <col min="11530" max="11530" width="14.140625" customWidth="1"/>
    <col min="11531" max="11531" width="13" customWidth="1"/>
    <col min="11532" max="11533" width="12.42578125" customWidth="1"/>
    <col min="11534" max="11534" width="12.140625" customWidth="1"/>
    <col min="11535" max="11535" width="11" customWidth="1"/>
    <col min="11536" max="11537" width="12" customWidth="1"/>
    <col min="11538" max="11538" width="11.28515625" customWidth="1"/>
    <col min="11539" max="11539" width="10.5703125" customWidth="1"/>
    <col min="11540" max="11540" width="11.5703125" customWidth="1"/>
    <col min="11541" max="11541" width="13.28515625" customWidth="1"/>
    <col min="11542" max="11559" width="0" hidden="1" customWidth="1"/>
    <col min="11560" max="11576" width="9.140625" customWidth="1"/>
    <col min="11767" max="11767" width="13.7109375" customWidth="1"/>
    <col min="11777" max="11777" width="10.7109375" customWidth="1"/>
    <col min="11778" max="11778" width="14.28515625" customWidth="1"/>
    <col min="11779" max="11779" width="12" customWidth="1"/>
    <col min="11780" max="11781" width="12.42578125" customWidth="1"/>
    <col min="11782" max="11782" width="13.140625" customWidth="1"/>
    <col min="11783" max="11783" width="11.5703125" customWidth="1"/>
    <col min="11784" max="11784" width="12.140625" customWidth="1"/>
    <col min="11785" max="11785" width="12.28515625" customWidth="1"/>
    <col min="11786" max="11786" width="14.140625" customWidth="1"/>
    <col min="11787" max="11787" width="13" customWidth="1"/>
    <col min="11788" max="11789" width="12.42578125" customWidth="1"/>
    <col min="11790" max="11790" width="12.140625" customWidth="1"/>
    <col min="11791" max="11791" width="11" customWidth="1"/>
    <col min="11792" max="11793" width="12" customWidth="1"/>
    <col min="11794" max="11794" width="11.28515625" customWidth="1"/>
    <col min="11795" max="11795" width="10.5703125" customWidth="1"/>
    <col min="11796" max="11796" width="11.5703125" customWidth="1"/>
    <col min="11797" max="11797" width="13.28515625" customWidth="1"/>
    <col min="11798" max="11815" width="0" hidden="1" customWidth="1"/>
    <col min="11816" max="11832" width="9.140625" customWidth="1"/>
    <col min="12023" max="12023" width="13.7109375" customWidth="1"/>
    <col min="12033" max="12033" width="10.7109375" customWidth="1"/>
    <col min="12034" max="12034" width="14.28515625" customWidth="1"/>
    <col min="12035" max="12035" width="12" customWidth="1"/>
    <col min="12036" max="12037" width="12.42578125" customWidth="1"/>
    <col min="12038" max="12038" width="13.140625" customWidth="1"/>
    <col min="12039" max="12039" width="11.5703125" customWidth="1"/>
    <col min="12040" max="12040" width="12.140625" customWidth="1"/>
    <col min="12041" max="12041" width="12.28515625" customWidth="1"/>
    <col min="12042" max="12042" width="14.140625" customWidth="1"/>
    <col min="12043" max="12043" width="13" customWidth="1"/>
    <col min="12044" max="12045" width="12.42578125" customWidth="1"/>
    <col min="12046" max="12046" width="12.140625" customWidth="1"/>
    <col min="12047" max="12047" width="11" customWidth="1"/>
    <col min="12048" max="12049" width="12" customWidth="1"/>
    <col min="12050" max="12050" width="11.28515625" customWidth="1"/>
    <col min="12051" max="12051" width="10.5703125" customWidth="1"/>
    <col min="12052" max="12052" width="11.5703125" customWidth="1"/>
    <col min="12053" max="12053" width="13.28515625" customWidth="1"/>
    <col min="12054" max="12071" width="0" hidden="1" customWidth="1"/>
    <col min="12072" max="12088" width="9.140625" customWidth="1"/>
    <col min="12279" max="12279" width="13.7109375" customWidth="1"/>
    <col min="12289" max="12289" width="10.7109375" customWidth="1"/>
    <col min="12290" max="12290" width="14.28515625" customWidth="1"/>
    <col min="12291" max="12291" width="12" customWidth="1"/>
    <col min="12292" max="12293" width="12.42578125" customWidth="1"/>
    <col min="12294" max="12294" width="13.140625" customWidth="1"/>
    <col min="12295" max="12295" width="11.5703125" customWidth="1"/>
    <col min="12296" max="12296" width="12.140625" customWidth="1"/>
    <col min="12297" max="12297" width="12.28515625" customWidth="1"/>
    <col min="12298" max="12298" width="14.140625" customWidth="1"/>
    <col min="12299" max="12299" width="13" customWidth="1"/>
    <col min="12300" max="12301" width="12.42578125" customWidth="1"/>
    <col min="12302" max="12302" width="12.140625" customWidth="1"/>
    <col min="12303" max="12303" width="11" customWidth="1"/>
    <col min="12304" max="12305" width="12" customWidth="1"/>
    <col min="12306" max="12306" width="11.28515625" customWidth="1"/>
    <col min="12307" max="12307" width="10.5703125" customWidth="1"/>
    <col min="12308" max="12308" width="11.5703125" customWidth="1"/>
    <col min="12309" max="12309" width="13.28515625" customWidth="1"/>
    <col min="12310" max="12327" width="0" hidden="1" customWidth="1"/>
    <col min="12328" max="12344" width="9.140625" customWidth="1"/>
    <col min="12535" max="12535" width="13.7109375" customWidth="1"/>
    <col min="12545" max="12545" width="10.7109375" customWidth="1"/>
    <col min="12546" max="12546" width="14.28515625" customWidth="1"/>
    <col min="12547" max="12547" width="12" customWidth="1"/>
    <col min="12548" max="12549" width="12.42578125" customWidth="1"/>
    <col min="12550" max="12550" width="13.140625" customWidth="1"/>
    <col min="12551" max="12551" width="11.5703125" customWidth="1"/>
    <col min="12552" max="12552" width="12.140625" customWidth="1"/>
    <col min="12553" max="12553" width="12.28515625" customWidth="1"/>
    <col min="12554" max="12554" width="14.140625" customWidth="1"/>
    <col min="12555" max="12555" width="13" customWidth="1"/>
    <col min="12556" max="12557" width="12.42578125" customWidth="1"/>
    <col min="12558" max="12558" width="12.140625" customWidth="1"/>
    <col min="12559" max="12559" width="11" customWidth="1"/>
    <col min="12560" max="12561" width="12" customWidth="1"/>
    <col min="12562" max="12562" width="11.28515625" customWidth="1"/>
    <col min="12563" max="12563" width="10.5703125" customWidth="1"/>
    <col min="12564" max="12564" width="11.5703125" customWidth="1"/>
    <col min="12565" max="12565" width="13.28515625" customWidth="1"/>
    <col min="12566" max="12583" width="0" hidden="1" customWidth="1"/>
    <col min="12584" max="12600" width="9.140625" customWidth="1"/>
    <col min="12791" max="12791" width="13.7109375" customWidth="1"/>
    <col min="12801" max="12801" width="10.7109375" customWidth="1"/>
    <col min="12802" max="12802" width="14.28515625" customWidth="1"/>
    <col min="12803" max="12803" width="12" customWidth="1"/>
    <col min="12804" max="12805" width="12.42578125" customWidth="1"/>
    <col min="12806" max="12806" width="13.140625" customWidth="1"/>
    <col min="12807" max="12807" width="11.5703125" customWidth="1"/>
    <col min="12808" max="12808" width="12.140625" customWidth="1"/>
    <col min="12809" max="12809" width="12.28515625" customWidth="1"/>
    <col min="12810" max="12810" width="14.140625" customWidth="1"/>
    <col min="12811" max="12811" width="13" customWidth="1"/>
    <col min="12812" max="12813" width="12.42578125" customWidth="1"/>
    <col min="12814" max="12814" width="12.140625" customWidth="1"/>
    <col min="12815" max="12815" width="11" customWidth="1"/>
    <col min="12816" max="12817" width="12" customWidth="1"/>
    <col min="12818" max="12818" width="11.28515625" customWidth="1"/>
    <col min="12819" max="12819" width="10.5703125" customWidth="1"/>
    <col min="12820" max="12820" width="11.5703125" customWidth="1"/>
    <col min="12821" max="12821" width="13.28515625" customWidth="1"/>
    <col min="12822" max="12839" width="0" hidden="1" customWidth="1"/>
    <col min="12840" max="12856" width="9.140625" customWidth="1"/>
    <col min="13047" max="13047" width="13.7109375" customWidth="1"/>
    <col min="13057" max="13057" width="10.7109375" customWidth="1"/>
    <col min="13058" max="13058" width="14.28515625" customWidth="1"/>
    <col min="13059" max="13059" width="12" customWidth="1"/>
    <col min="13060" max="13061" width="12.42578125" customWidth="1"/>
    <col min="13062" max="13062" width="13.140625" customWidth="1"/>
    <col min="13063" max="13063" width="11.5703125" customWidth="1"/>
    <col min="13064" max="13064" width="12.140625" customWidth="1"/>
    <col min="13065" max="13065" width="12.28515625" customWidth="1"/>
    <col min="13066" max="13066" width="14.140625" customWidth="1"/>
    <col min="13067" max="13067" width="13" customWidth="1"/>
    <col min="13068" max="13069" width="12.42578125" customWidth="1"/>
    <col min="13070" max="13070" width="12.140625" customWidth="1"/>
    <col min="13071" max="13071" width="11" customWidth="1"/>
    <col min="13072" max="13073" width="12" customWidth="1"/>
    <col min="13074" max="13074" width="11.28515625" customWidth="1"/>
    <col min="13075" max="13075" width="10.5703125" customWidth="1"/>
    <col min="13076" max="13076" width="11.5703125" customWidth="1"/>
    <col min="13077" max="13077" width="13.28515625" customWidth="1"/>
    <col min="13078" max="13095" width="0" hidden="1" customWidth="1"/>
    <col min="13096" max="13112" width="9.140625" customWidth="1"/>
    <col min="13303" max="13303" width="13.7109375" customWidth="1"/>
    <col min="13313" max="13313" width="10.7109375" customWidth="1"/>
    <col min="13314" max="13314" width="14.28515625" customWidth="1"/>
    <col min="13315" max="13315" width="12" customWidth="1"/>
    <col min="13316" max="13317" width="12.42578125" customWidth="1"/>
    <col min="13318" max="13318" width="13.140625" customWidth="1"/>
    <col min="13319" max="13319" width="11.5703125" customWidth="1"/>
    <col min="13320" max="13320" width="12.140625" customWidth="1"/>
    <col min="13321" max="13321" width="12.28515625" customWidth="1"/>
    <col min="13322" max="13322" width="14.140625" customWidth="1"/>
    <col min="13323" max="13323" width="13" customWidth="1"/>
    <col min="13324" max="13325" width="12.42578125" customWidth="1"/>
    <col min="13326" max="13326" width="12.140625" customWidth="1"/>
    <col min="13327" max="13327" width="11" customWidth="1"/>
    <col min="13328" max="13329" width="12" customWidth="1"/>
    <col min="13330" max="13330" width="11.28515625" customWidth="1"/>
    <col min="13331" max="13331" width="10.5703125" customWidth="1"/>
    <col min="13332" max="13332" width="11.5703125" customWidth="1"/>
    <col min="13333" max="13333" width="13.28515625" customWidth="1"/>
    <col min="13334" max="13351" width="0" hidden="1" customWidth="1"/>
    <col min="13352" max="13368" width="9.140625" customWidth="1"/>
    <col min="13559" max="13559" width="13.7109375" customWidth="1"/>
    <col min="13569" max="13569" width="10.7109375" customWidth="1"/>
    <col min="13570" max="13570" width="14.28515625" customWidth="1"/>
    <col min="13571" max="13571" width="12" customWidth="1"/>
    <col min="13572" max="13573" width="12.42578125" customWidth="1"/>
    <col min="13574" max="13574" width="13.140625" customWidth="1"/>
    <col min="13575" max="13575" width="11.5703125" customWidth="1"/>
    <col min="13576" max="13576" width="12.140625" customWidth="1"/>
    <col min="13577" max="13577" width="12.28515625" customWidth="1"/>
    <col min="13578" max="13578" width="14.140625" customWidth="1"/>
    <col min="13579" max="13579" width="13" customWidth="1"/>
    <col min="13580" max="13581" width="12.42578125" customWidth="1"/>
    <col min="13582" max="13582" width="12.140625" customWidth="1"/>
    <col min="13583" max="13583" width="11" customWidth="1"/>
    <col min="13584" max="13585" width="12" customWidth="1"/>
    <col min="13586" max="13586" width="11.28515625" customWidth="1"/>
    <col min="13587" max="13587" width="10.5703125" customWidth="1"/>
    <col min="13588" max="13588" width="11.5703125" customWidth="1"/>
    <col min="13589" max="13589" width="13.28515625" customWidth="1"/>
    <col min="13590" max="13607" width="0" hidden="1" customWidth="1"/>
    <col min="13608" max="13624" width="9.140625" customWidth="1"/>
    <col min="13815" max="13815" width="13.7109375" customWidth="1"/>
    <col min="13825" max="13825" width="10.7109375" customWidth="1"/>
    <col min="13826" max="13826" width="14.28515625" customWidth="1"/>
    <col min="13827" max="13827" width="12" customWidth="1"/>
    <col min="13828" max="13829" width="12.42578125" customWidth="1"/>
    <col min="13830" max="13830" width="13.140625" customWidth="1"/>
    <col min="13831" max="13831" width="11.5703125" customWidth="1"/>
    <col min="13832" max="13832" width="12.140625" customWidth="1"/>
    <col min="13833" max="13833" width="12.28515625" customWidth="1"/>
    <col min="13834" max="13834" width="14.140625" customWidth="1"/>
    <col min="13835" max="13835" width="13" customWidth="1"/>
    <col min="13836" max="13837" width="12.42578125" customWidth="1"/>
    <col min="13838" max="13838" width="12.140625" customWidth="1"/>
    <col min="13839" max="13839" width="11" customWidth="1"/>
    <col min="13840" max="13841" width="12" customWidth="1"/>
    <col min="13842" max="13842" width="11.28515625" customWidth="1"/>
    <col min="13843" max="13843" width="10.5703125" customWidth="1"/>
    <col min="13844" max="13844" width="11.5703125" customWidth="1"/>
    <col min="13845" max="13845" width="13.28515625" customWidth="1"/>
    <col min="13846" max="13863" width="0" hidden="1" customWidth="1"/>
    <col min="13864" max="13880" width="9.140625" customWidth="1"/>
    <col min="14071" max="14071" width="13.7109375" customWidth="1"/>
    <col min="14081" max="14081" width="10.7109375" customWidth="1"/>
    <col min="14082" max="14082" width="14.28515625" customWidth="1"/>
    <col min="14083" max="14083" width="12" customWidth="1"/>
    <col min="14084" max="14085" width="12.42578125" customWidth="1"/>
    <col min="14086" max="14086" width="13.140625" customWidth="1"/>
    <col min="14087" max="14087" width="11.5703125" customWidth="1"/>
    <col min="14088" max="14088" width="12.140625" customWidth="1"/>
    <col min="14089" max="14089" width="12.28515625" customWidth="1"/>
    <col min="14090" max="14090" width="14.140625" customWidth="1"/>
    <col min="14091" max="14091" width="13" customWidth="1"/>
    <col min="14092" max="14093" width="12.42578125" customWidth="1"/>
    <col min="14094" max="14094" width="12.140625" customWidth="1"/>
    <col min="14095" max="14095" width="11" customWidth="1"/>
    <col min="14096" max="14097" width="12" customWidth="1"/>
    <col min="14098" max="14098" width="11.28515625" customWidth="1"/>
    <col min="14099" max="14099" width="10.5703125" customWidth="1"/>
    <col min="14100" max="14100" width="11.5703125" customWidth="1"/>
    <col min="14101" max="14101" width="13.28515625" customWidth="1"/>
    <col min="14102" max="14119" width="0" hidden="1" customWidth="1"/>
    <col min="14120" max="14136" width="9.140625" customWidth="1"/>
    <col min="14327" max="14327" width="13.7109375" customWidth="1"/>
    <col min="14337" max="14337" width="10.7109375" customWidth="1"/>
    <col min="14338" max="14338" width="14.28515625" customWidth="1"/>
    <col min="14339" max="14339" width="12" customWidth="1"/>
    <col min="14340" max="14341" width="12.42578125" customWidth="1"/>
    <col min="14342" max="14342" width="13.140625" customWidth="1"/>
    <col min="14343" max="14343" width="11.5703125" customWidth="1"/>
    <col min="14344" max="14344" width="12.140625" customWidth="1"/>
    <col min="14345" max="14345" width="12.28515625" customWidth="1"/>
    <col min="14346" max="14346" width="14.140625" customWidth="1"/>
    <col min="14347" max="14347" width="13" customWidth="1"/>
    <col min="14348" max="14349" width="12.42578125" customWidth="1"/>
    <col min="14350" max="14350" width="12.140625" customWidth="1"/>
    <col min="14351" max="14351" width="11" customWidth="1"/>
    <col min="14352" max="14353" width="12" customWidth="1"/>
    <col min="14354" max="14354" width="11.28515625" customWidth="1"/>
    <col min="14355" max="14355" width="10.5703125" customWidth="1"/>
    <col min="14356" max="14356" width="11.5703125" customWidth="1"/>
    <col min="14357" max="14357" width="13.28515625" customWidth="1"/>
    <col min="14358" max="14375" width="0" hidden="1" customWidth="1"/>
    <col min="14376" max="14392" width="9.140625" customWidth="1"/>
    <col min="14583" max="14583" width="13.7109375" customWidth="1"/>
    <col min="14593" max="14593" width="10.7109375" customWidth="1"/>
    <col min="14594" max="14594" width="14.28515625" customWidth="1"/>
    <col min="14595" max="14595" width="12" customWidth="1"/>
    <col min="14596" max="14597" width="12.42578125" customWidth="1"/>
    <col min="14598" max="14598" width="13.140625" customWidth="1"/>
    <col min="14599" max="14599" width="11.5703125" customWidth="1"/>
    <col min="14600" max="14600" width="12.140625" customWidth="1"/>
    <col min="14601" max="14601" width="12.28515625" customWidth="1"/>
    <col min="14602" max="14602" width="14.140625" customWidth="1"/>
    <col min="14603" max="14603" width="13" customWidth="1"/>
    <col min="14604" max="14605" width="12.42578125" customWidth="1"/>
    <col min="14606" max="14606" width="12.140625" customWidth="1"/>
    <col min="14607" max="14607" width="11" customWidth="1"/>
    <col min="14608" max="14609" width="12" customWidth="1"/>
    <col min="14610" max="14610" width="11.28515625" customWidth="1"/>
    <col min="14611" max="14611" width="10.5703125" customWidth="1"/>
    <col min="14612" max="14612" width="11.5703125" customWidth="1"/>
    <col min="14613" max="14613" width="13.28515625" customWidth="1"/>
    <col min="14614" max="14631" width="0" hidden="1" customWidth="1"/>
    <col min="14632" max="14648" width="9.140625" customWidth="1"/>
    <col min="14839" max="14839" width="13.7109375" customWidth="1"/>
    <col min="14849" max="14849" width="10.7109375" customWidth="1"/>
    <col min="14850" max="14850" width="14.28515625" customWidth="1"/>
    <col min="14851" max="14851" width="12" customWidth="1"/>
    <col min="14852" max="14853" width="12.42578125" customWidth="1"/>
    <col min="14854" max="14854" width="13.140625" customWidth="1"/>
    <col min="14855" max="14855" width="11.5703125" customWidth="1"/>
    <col min="14856" max="14856" width="12.140625" customWidth="1"/>
    <col min="14857" max="14857" width="12.28515625" customWidth="1"/>
    <col min="14858" max="14858" width="14.140625" customWidth="1"/>
    <col min="14859" max="14859" width="13" customWidth="1"/>
    <col min="14860" max="14861" width="12.42578125" customWidth="1"/>
    <col min="14862" max="14862" width="12.140625" customWidth="1"/>
    <col min="14863" max="14863" width="11" customWidth="1"/>
    <col min="14864" max="14865" width="12" customWidth="1"/>
    <col min="14866" max="14866" width="11.28515625" customWidth="1"/>
    <col min="14867" max="14867" width="10.5703125" customWidth="1"/>
    <col min="14868" max="14868" width="11.5703125" customWidth="1"/>
    <col min="14869" max="14869" width="13.28515625" customWidth="1"/>
    <col min="14870" max="14887" width="0" hidden="1" customWidth="1"/>
    <col min="14888" max="14904" width="9.140625" customWidth="1"/>
    <col min="15095" max="15095" width="13.7109375" customWidth="1"/>
    <col min="15105" max="15105" width="10.7109375" customWidth="1"/>
    <col min="15106" max="15106" width="14.28515625" customWidth="1"/>
    <col min="15107" max="15107" width="12" customWidth="1"/>
    <col min="15108" max="15109" width="12.42578125" customWidth="1"/>
    <col min="15110" max="15110" width="13.140625" customWidth="1"/>
    <col min="15111" max="15111" width="11.5703125" customWidth="1"/>
    <col min="15112" max="15112" width="12.140625" customWidth="1"/>
    <col min="15113" max="15113" width="12.28515625" customWidth="1"/>
    <col min="15114" max="15114" width="14.140625" customWidth="1"/>
    <col min="15115" max="15115" width="13" customWidth="1"/>
    <col min="15116" max="15117" width="12.42578125" customWidth="1"/>
    <col min="15118" max="15118" width="12.140625" customWidth="1"/>
    <col min="15119" max="15119" width="11" customWidth="1"/>
    <col min="15120" max="15121" width="12" customWidth="1"/>
    <col min="15122" max="15122" width="11.28515625" customWidth="1"/>
    <col min="15123" max="15123" width="10.5703125" customWidth="1"/>
    <col min="15124" max="15124" width="11.5703125" customWidth="1"/>
    <col min="15125" max="15125" width="13.28515625" customWidth="1"/>
    <col min="15126" max="15143" width="0" hidden="1" customWidth="1"/>
    <col min="15144" max="15160" width="9.140625" customWidth="1"/>
    <col min="15351" max="15351" width="13.7109375" customWidth="1"/>
    <col min="15361" max="15361" width="10.7109375" customWidth="1"/>
    <col min="15362" max="15362" width="14.28515625" customWidth="1"/>
    <col min="15363" max="15363" width="12" customWidth="1"/>
    <col min="15364" max="15365" width="12.42578125" customWidth="1"/>
    <col min="15366" max="15366" width="13.140625" customWidth="1"/>
    <col min="15367" max="15367" width="11.5703125" customWidth="1"/>
    <col min="15368" max="15368" width="12.140625" customWidth="1"/>
    <col min="15369" max="15369" width="12.28515625" customWidth="1"/>
    <col min="15370" max="15370" width="14.140625" customWidth="1"/>
    <col min="15371" max="15371" width="13" customWidth="1"/>
    <col min="15372" max="15373" width="12.42578125" customWidth="1"/>
    <col min="15374" max="15374" width="12.140625" customWidth="1"/>
    <col min="15375" max="15375" width="11" customWidth="1"/>
    <col min="15376" max="15377" width="12" customWidth="1"/>
    <col min="15378" max="15378" width="11.28515625" customWidth="1"/>
    <col min="15379" max="15379" width="10.5703125" customWidth="1"/>
    <col min="15380" max="15380" width="11.5703125" customWidth="1"/>
    <col min="15381" max="15381" width="13.28515625" customWidth="1"/>
    <col min="15382" max="15399" width="0" hidden="1" customWidth="1"/>
    <col min="15400" max="15416" width="9.140625" customWidth="1"/>
    <col min="15607" max="15607" width="13.7109375" customWidth="1"/>
    <col min="15617" max="15617" width="10.7109375" customWidth="1"/>
    <col min="15618" max="15618" width="14.28515625" customWidth="1"/>
    <col min="15619" max="15619" width="12" customWidth="1"/>
    <col min="15620" max="15621" width="12.42578125" customWidth="1"/>
    <col min="15622" max="15622" width="13.140625" customWidth="1"/>
    <col min="15623" max="15623" width="11.5703125" customWidth="1"/>
    <col min="15624" max="15624" width="12.140625" customWidth="1"/>
    <col min="15625" max="15625" width="12.28515625" customWidth="1"/>
    <col min="15626" max="15626" width="14.140625" customWidth="1"/>
    <col min="15627" max="15627" width="13" customWidth="1"/>
    <col min="15628" max="15629" width="12.42578125" customWidth="1"/>
    <col min="15630" max="15630" width="12.140625" customWidth="1"/>
    <col min="15631" max="15631" width="11" customWidth="1"/>
    <col min="15632" max="15633" width="12" customWidth="1"/>
    <col min="15634" max="15634" width="11.28515625" customWidth="1"/>
    <col min="15635" max="15635" width="10.5703125" customWidth="1"/>
    <col min="15636" max="15636" width="11.5703125" customWidth="1"/>
    <col min="15637" max="15637" width="13.28515625" customWidth="1"/>
    <col min="15638" max="15655" width="0" hidden="1" customWidth="1"/>
    <col min="15656" max="15672" width="9.140625" customWidth="1"/>
    <col min="15863" max="15863" width="13.7109375" customWidth="1"/>
    <col min="15873" max="15873" width="10.7109375" customWidth="1"/>
    <col min="15874" max="15874" width="14.28515625" customWidth="1"/>
    <col min="15875" max="15875" width="12" customWidth="1"/>
    <col min="15876" max="15877" width="12.42578125" customWidth="1"/>
    <col min="15878" max="15878" width="13.140625" customWidth="1"/>
    <col min="15879" max="15879" width="11.5703125" customWidth="1"/>
    <col min="15880" max="15880" width="12.140625" customWidth="1"/>
    <col min="15881" max="15881" width="12.28515625" customWidth="1"/>
    <col min="15882" max="15882" width="14.140625" customWidth="1"/>
    <col min="15883" max="15883" width="13" customWidth="1"/>
    <col min="15884" max="15885" width="12.42578125" customWidth="1"/>
    <col min="15886" max="15886" width="12.140625" customWidth="1"/>
    <col min="15887" max="15887" width="11" customWidth="1"/>
    <col min="15888" max="15889" width="12" customWidth="1"/>
    <col min="15890" max="15890" width="11.28515625" customWidth="1"/>
    <col min="15891" max="15891" width="10.5703125" customWidth="1"/>
    <col min="15892" max="15892" width="11.5703125" customWidth="1"/>
    <col min="15893" max="15893" width="13.28515625" customWidth="1"/>
    <col min="15894" max="15911" width="0" hidden="1" customWidth="1"/>
    <col min="15912" max="15928" width="9.140625" customWidth="1"/>
    <col min="16119" max="16119" width="13.7109375" customWidth="1"/>
    <col min="16129" max="16129" width="10.7109375" customWidth="1"/>
    <col min="16130" max="16130" width="14.28515625" customWidth="1"/>
    <col min="16131" max="16131" width="12" customWidth="1"/>
    <col min="16132" max="16133" width="12.42578125" customWidth="1"/>
    <col min="16134" max="16134" width="13.140625" customWidth="1"/>
    <col min="16135" max="16135" width="11.5703125" customWidth="1"/>
    <col min="16136" max="16136" width="12.140625" customWidth="1"/>
    <col min="16137" max="16137" width="12.28515625" customWidth="1"/>
    <col min="16138" max="16138" width="14.140625" customWidth="1"/>
    <col min="16139" max="16139" width="13" customWidth="1"/>
    <col min="16140" max="16141" width="12.42578125" customWidth="1"/>
    <col min="16142" max="16142" width="12.140625" customWidth="1"/>
    <col min="16143" max="16143" width="11" customWidth="1"/>
    <col min="16144" max="16145" width="12" customWidth="1"/>
    <col min="16146" max="16146" width="11.28515625" customWidth="1"/>
    <col min="16147" max="16147" width="10.5703125" customWidth="1"/>
    <col min="16148" max="16148" width="11.5703125" customWidth="1"/>
    <col min="16149" max="16149" width="13.28515625" customWidth="1"/>
    <col min="16150" max="16167" width="0" hidden="1" customWidth="1"/>
    <col min="16168" max="16184" width="9.140625" customWidth="1"/>
    <col min="16375" max="16375" width="13.7109375" customWidth="1"/>
  </cols>
  <sheetData>
    <row r="1" spans="1:247" ht="27.75" hidden="1" customHeight="1" x14ac:dyDescent="0.25">
      <c r="A1" s="145" t="s">
        <v>0</v>
      </c>
      <c r="B1" s="145"/>
      <c r="C1" s="145"/>
      <c r="D1" s="145"/>
      <c r="E1" s="145"/>
      <c r="F1" s="145"/>
      <c r="G1" s="145"/>
      <c r="H1" s="145"/>
      <c r="I1" s="145"/>
      <c r="J1" s="145"/>
      <c r="K1" s="145"/>
      <c r="L1" s="1"/>
      <c r="M1" s="1"/>
      <c r="N1" s="1"/>
      <c r="O1" s="1"/>
      <c r="P1" s="1"/>
      <c r="Q1" s="1"/>
      <c r="R1" s="1"/>
      <c r="S1" s="2"/>
      <c r="T1" s="3"/>
      <c r="U1" s="3"/>
      <c r="V1" s="3"/>
      <c r="W1" s="2"/>
      <c r="X1" s="2"/>
      <c r="Y1" s="2"/>
      <c r="Z1" s="2"/>
      <c r="AA1" s="2"/>
      <c r="AB1" s="2"/>
      <c r="AC1" s="2"/>
      <c r="AD1" s="2"/>
      <c r="AE1" s="2"/>
      <c r="AF1" s="2"/>
      <c r="AG1" s="2"/>
      <c r="AH1" s="2"/>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row>
    <row r="2" spans="1:247" ht="27.75" hidden="1" customHeight="1" x14ac:dyDescent="0.25">
      <c r="A2" s="146" t="s">
        <v>1</v>
      </c>
      <c r="B2" s="146"/>
      <c r="C2" s="146"/>
      <c r="D2" s="146"/>
      <c r="E2" s="146"/>
      <c r="F2" s="146"/>
      <c r="G2" s="146"/>
      <c r="H2" s="146"/>
      <c r="I2" s="146"/>
      <c r="J2" s="146"/>
      <c r="K2" s="146"/>
      <c r="L2" s="1"/>
      <c r="M2" s="1"/>
      <c r="N2" s="1"/>
      <c r="O2" s="1"/>
      <c r="P2" s="1"/>
      <c r="Q2" s="1"/>
      <c r="R2" s="1"/>
      <c r="S2" s="3"/>
      <c r="T2" s="3"/>
      <c r="U2" s="3"/>
      <c r="V2" s="3"/>
      <c r="W2" s="2"/>
      <c r="X2" s="2"/>
      <c r="Y2" s="2"/>
      <c r="Z2" s="2"/>
      <c r="AA2" s="2"/>
      <c r="AB2" s="2"/>
      <c r="AC2" s="2"/>
      <c r="AD2" s="2"/>
      <c r="AE2" s="2"/>
      <c r="AF2" s="2"/>
      <c r="AG2" s="2"/>
      <c r="AH2" s="2"/>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row>
    <row r="3" spans="1:247" ht="38.1" customHeight="1" x14ac:dyDescent="0.25">
      <c r="A3" s="147" t="str">
        <f>[1]ПАСПОРТ!A5</f>
        <v>Кредит на придбання  Еко-автомобіля (Green Car)</v>
      </c>
      <c r="B3" s="148"/>
      <c r="C3" s="148"/>
      <c r="D3" s="148"/>
      <c r="E3" s="148"/>
      <c r="F3" s="148"/>
      <c r="G3" s="148"/>
      <c r="H3" s="148"/>
      <c r="I3" s="148"/>
      <c r="J3" s="147"/>
      <c r="K3" s="148"/>
      <c r="L3" s="1"/>
      <c r="M3" s="1"/>
      <c r="N3" s="1"/>
      <c r="O3" s="1"/>
      <c r="P3" s="1"/>
      <c r="Q3" s="1"/>
      <c r="R3" s="1"/>
      <c r="S3" s="3"/>
      <c r="T3" s="3"/>
      <c r="U3" s="3"/>
      <c r="V3" s="3"/>
      <c r="W3" s="2"/>
      <c r="X3" s="2"/>
      <c r="Y3" s="2"/>
      <c r="Z3" s="2"/>
      <c r="AA3" s="2"/>
      <c r="AB3" s="2"/>
      <c r="AC3" s="2"/>
      <c r="AD3" s="2"/>
      <c r="AE3" s="2"/>
      <c r="AF3" s="2"/>
      <c r="AG3" s="2"/>
      <c r="AH3" s="2"/>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row>
    <row r="4" spans="1:247" s="2" customFormat="1" ht="15.75" customHeight="1" x14ac:dyDescent="0.25">
      <c r="A4" s="149" t="s">
        <v>2</v>
      </c>
      <c r="B4" s="149"/>
      <c r="C4" s="149"/>
      <c r="D4" s="149"/>
      <c r="E4" s="149"/>
      <c r="F4" s="149"/>
      <c r="G4" s="149"/>
      <c r="H4" s="149"/>
      <c r="I4" s="149"/>
      <c r="J4" s="149"/>
      <c r="K4" s="149"/>
      <c r="L4" s="1"/>
      <c r="M4" s="1"/>
      <c r="N4" s="1"/>
      <c r="O4" s="1"/>
      <c r="P4" s="1"/>
      <c r="Q4" s="1"/>
      <c r="R4" s="1"/>
      <c r="S4" s="3"/>
      <c r="T4" s="3"/>
      <c r="U4" s="3"/>
      <c r="V4" s="3"/>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row>
    <row r="5" spans="1:247" s="2" customFormat="1" ht="2.25" hidden="1" customHeight="1" x14ac:dyDescent="0.25">
      <c r="A5" s="150" t="s">
        <v>3</v>
      </c>
      <c r="B5" s="151"/>
      <c r="C5" s="151"/>
      <c r="D5" s="151"/>
      <c r="E5" s="151"/>
      <c r="F5" s="151"/>
      <c r="G5" s="151"/>
      <c r="H5" s="151"/>
      <c r="I5" s="152"/>
      <c r="J5" s="153" t="s">
        <v>4</v>
      </c>
      <c r="K5" s="154"/>
      <c r="L5" s="5"/>
      <c r="M5" s="5"/>
      <c r="N5" s="5"/>
      <c r="O5" s="6"/>
      <c r="P5" s="6"/>
      <c r="Q5" s="6"/>
      <c r="R5" s="6"/>
      <c r="S5" s="3"/>
      <c r="T5" s="3"/>
      <c r="U5" s="3"/>
      <c r="V5" s="3"/>
      <c r="W5" s="3"/>
      <c r="X5" s="3"/>
      <c r="Y5" s="3"/>
      <c r="Z5" s="3"/>
      <c r="AA5" s="3"/>
      <c r="AB5" s="3"/>
      <c r="AC5" s="3"/>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row>
    <row r="6" spans="1:247" s="2" customFormat="1" ht="18" customHeight="1" x14ac:dyDescent="0.25">
      <c r="A6" s="137" t="s">
        <v>74</v>
      </c>
      <c r="B6" s="138"/>
      <c r="C6" s="138"/>
      <c r="D6" s="138"/>
      <c r="E6" s="138"/>
      <c r="F6" s="138"/>
      <c r="G6" s="138"/>
      <c r="H6" s="138"/>
      <c r="I6" s="139"/>
      <c r="J6" s="130">
        <v>416666.66</v>
      </c>
      <c r="K6" s="130"/>
      <c r="L6" s="5"/>
      <c r="M6" s="70"/>
      <c r="N6" s="74" t="s">
        <v>75</v>
      </c>
      <c r="O6" s="74"/>
      <c r="P6" s="74"/>
      <c r="Q6" s="74"/>
      <c r="R6" s="74"/>
      <c r="S6" s="74"/>
      <c r="T6" s="3"/>
      <c r="U6" s="3"/>
      <c r="V6" s="3"/>
      <c r="W6" s="3"/>
      <c r="X6" s="3"/>
      <c r="Y6" s="3"/>
      <c r="Z6" s="3"/>
      <c r="AA6" s="3"/>
      <c r="AB6" s="3"/>
      <c r="AC6" s="3"/>
      <c r="AD6" s="7" t="s">
        <v>5</v>
      </c>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row>
    <row r="7" spans="1:247" s="2" customFormat="1" x14ac:dyDescent="0.25">
      <c r="A7" s="140" t="s">
        <v>6</v>
      </c>
      <c r="B7" s="141"/>
      <c r="C7" s="141"/>
      <c r="D7" s="141"/>
      <c r="E7" s="141"/>
      <c r="F7" s="141"/>
      <c r="G7" s="141"/>
      <c r="H7" s="141"/>
      <c r="I7" s="142"/>
      <c r="J7" s="143">
        <v>0.4</v>
      </c>
      <c r="K7" s="143"/>
      <c r="L7" s="64"/>
      <c r="M7" s="64"/>
      <c r="N7" s="8"/>
      <c r="O7" s="8"/>
      <c r="P7" s="8"/>
      <c r="Q7" s="8"/>
      <c r="R7" s="8"/>
      <c r="S7" s="8"/>
      <c r="X7" s="9"/>
      <c r="Y7" s="9"/>
      <c r="Z7" s="9"/>
      <c r="AA7" s="9"/>
      <c r="AB7" s="9"/>
      <c r="AC7" s="10"/>
      <c r="AD7" s="11">
        <v>7.0000000000000001E-3</v>
      </c>
      <c r="AE7" s="3"/>
      <c r="AG7" s="3" t="s">
        <v>7</v>
      </c>
      <c r="AH7" s="12" t="s">
        <v>8</v>
      </c>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row>
    <row r="8" spans="1:247" s="2" customFormat="1" x14ac:dyDescent="0.25">
      <c r="A8" s="121" t="s">
        <v>9</v>
      </c>
      <c r="B8" s="117"/>
      <c r="C8" s="117"/>
      <c r="D8" s="117"/>
      <c r="E8" s="117"/>
      <c r="F8" s="117"/>
      <c r="G8" s="117"/>
      <c r="H8" s="117"/>
      <c r="I8" s="118"/>
      <c r="J8" s="144">
        <f>J6*(1-avans2)</f>
        <v>249999.99599999998</v>
      </c>
      <c r="K8" s="144"/>
      <c r="L8" s="64"/>
      <c r="M8" s="64"/>
      <c r="N8" s="8"/>
      <c r="O8" s="8"/>
      <c r="P8" s="8"/>
      <c r="Q8" s="13"/>
      <c r="R8" s="8"/>
      <c r="S8" s="8"/>
      <c r="AC8" s="14"/>
      <c r="AD8" s="11">
        <v>5.0000000000000001E-3</v>
      </c>
      <c r="AE8" s="3"/>
      <c r="AG8" s="2" t="s">
        <v>10</v>
      </c>
      <c r="AH8" s="12" t="s">
        <v>11</v>
      </c>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row>
    <row r="9" spans="1:247" s="2" customFormat="1" hidden="1" x14ac:dyDescent="0.25">
      <c r="A9" s="134" t="s">
        <v>12</v>
      </c>
      <c r="B9" s="135"/>
      <c r="C9" s="135"/>
      <c r="D9" s="135"/>
      <c r="E9" s="135"/>
      <c r="F9" s="135"/>
      <c r="G9" s="135"/>
      <c r="H9" s="136"/>
      <c r="I9" s="61"/>
      <c r="J9" s="130">
        <v>100000</v>
      </c>
      <c r="K9" s="130"/>
      <c r="L9" s="64"/>
      <c r="M9" s="64"/>
      <c r="N9" s="8"/>
      <c r="O9" s="8"/>
      <c r="P9" s="8"/>
      <c r="Q9" s="8"/>
      <c r="R9" s="8"/>
      <c r="S9" s="8"/>
      <c r="AC9" s="14"/>
      <c r="AD9" s="3"/>
      <c r="AE9" s="3"/>
      <c r="AH9" s="15"/>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row>
    <row r="10" spans="1:247" s="2" customFormat="1" hidden="1" x14ac:dyDescent="0.25">
      <c r="A10" s="134" t="s">
        <v>13</v>
      </c>
      <c r="B10" s="135"/>
      <c r="C10" s="135"/>
      <c r="D10" s="135"/>
      <c r="E10" s="135"/>
      <c r="F10" s="135"/>
      <c r="G10" s="135"/>
      <c r="H10" s="136"/>
      <c r="I10" s="61"/>
      <c r="J10" s="130">
        <f>J9*J23</f>
        <v>0</v>
      </c>
      <c r="K10" s="130"/>
      <c r="L10" s="64"/>
      <c r="M10" s="64"/>
      <c r="N10" s="8"/>
      <c r="O10" s="8"/>
      <c r="P10" s="8"/>
      <c r="Q10" s="8"/>
      <c r="R10" s="8"/>
      <c r="S10" s="8"/>
      <c r="AC10" s="14"/>
      <c r="AD10" s="3"/>
      <c r="AE10" s="3"/>
      <c r="AH10" s="15"/>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row>
    <row r="11" spans="1:247" s="2" customFormat="1" hidden="1" x14ac:dyDescent="0.25">
      <c r="A11" s="127" t="s">
        <v>14</v>
      </c>
      <c r="B11" s="128"/>
      <c r="C11" s="128"/>
      <c r="D11" s="128"/>
      <c r="E11" s="128"/>
      <c r="F11" s="128"/>
      <c r="G11" s="128"/>
      <c r="H11" s="129"/>
      <c r="I11" s="62"/>
      <c r="J11" s="130">
        <v>0</v>
      </c>
      <c r="K11" s="130"/>
      <c r="L11" s="64"/>
      <c r="M11" s="64"/>
      <c r="N11" s="8"/>
      <c r="O11" s="8"/>
      <c r="P11" s="8"/>
      <c r="Q11" s="8"/>
      <c r="R11" s="8"/>
      <c r="S11" s="8"/>
      <c r="AC11" s="14"/>
      <c r="AD11" s="3"/>
      <c r="AE11" s="3"/>
      <c r="AH11" s="15"/>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row>
    <row r="12" spans="1:247" s="2" customFormat="1" hidden="1" x14ac:dyDescent="0.25">
      <c r="A12" s="127" t="s">
        <v>15</v>
      </c>
      <c r="B12" s="128"/>
      <c r="C12" s="128"/>
      <c r="D12" s="128"/>
      <c r="E12" s="128"/>
      <c r="F12" s="128"/>
      <c r="G12" s="128"/>
      <c r="H12" s="129"/>
      <c r="I12" s="62"/>
      <c r="J12" s="130">
        <v>60</v>
      </c>
      <c r="K12" s="130"/>
      <c r="L12" s="64"/>
      <c r="M12" s="64"/>
      <c r="N12" s="8"/>
      <c r="O12" s="8"/>
      <c r="P12" s="8"/>
      <c r="Q12" s="8"/>
      <c r="R12" s="8"/>
      <c r="S12" s="8"/>
      <c r="AC12" s="14"/>
      <c r="AD12" s="3"/>
      <c r="AE12" s="3"/>
      <c r="AH12" s="15"/>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row>
    <row r="13" spans="1:247" s="2" customFormat="1" x14ac:dyDescent="0.25">
      <c r="A13" s="121" t="s">
        <v>16</v>
      </c>
      <c r="B13" s="117"/>
      <c r="C13" s="117"/>
      <c r="D13" s="117"/>
      <c r="E13" s="117"/>
      <c r="F13" s="117"/>
      <c r="G13" s="117"/>
      <c r="H13" s="117"/>
      <c r="I13" s="118"/>
      <c r="J13" s="131">
        <v>36</v>
      </c>
      <c r="K13" s="132"/>
      <c r="L13" s="64"/>
      <c r="M13" s="64"/>
      <c r="N13" s="8"/>
      <c r="O13" s="8"/>
      <c r="P13" s="8"/>
      <c r="Q13" s="8"/>
      <c r="R13" s="8"/>
      <c r="S13" s="8"/>
      <c r="X13" s="16"/>
      <c r="Y13" s="16"/>
      <c r="Z13" s="16"/>
      <c r="AA13" s="16"/>
      <c r="AB13" s="16"/>
      <c r="AC13" s="14"/>
      <c r="AD13" s="3"/>
      <c r="AE13" s="3"/>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row>
    <row r="14" spans="1:247" s="2" customFormat="1" x14ac:dyDescent="0.25">
      <c r="A14" s="121" t="s">
        <v>17</v>
      </c>
      <c r="B14" s="117"/>
      <c r="C14" s="117"/>
      <c r="D14" s="117"/>
      <c r="E14" s="117"/>
      <c r="F14" s="117"/>
      <c r="G14" s="117"/>
      <c r="H14" s="117"/>
      <c r="I14" s="118"/>
      <c r="J14" s="133">
        <v>14.5</v>
      </c>
      <c r="K14" s="133">
        <v>1</v>
      </c>
      <c r="L14" s="64"/>
      <c r="M14" s="64"/>
      <c r="N14" s="8"/>
      <c r="O14" s="8"/>
      <c r="P14" s="8"/>
      <c r="Q14" s="8"/>
      <c r="R14" s="8"/>
      <c r="S14" s="8"/>
      <c r="X14" s="16"/>
      <c r="Y14" s="16"/>
      <c r="Z14" s="16"/>
      <c r="AA14" s="16"/>
      <c r="AB14" s="16"/>
      <c r="AC14" s="17"/>
      <c r="AD14" s="3"/>
      <c r="AE14" s="3"/>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row>
    <row r="15" spans="1:247" s="2" customFormat="1" ht="14.25" customHeight="1" x14ac:dyDescent="0.25">
      <c r="A15" s="121" t="s">
        <v>18</v>
      </c>
      <c r="B15" s="117"/>
      <c r="C15" s="117"/>
      <c r="D15" s="117"/>
      <c r="E15" s="117"/>
      <c r="F15" s="117"/>
      <c r="G15" s="117"/>
      <c r="H15" s="117"/>
      <c r="I15" s="118"/>
      <c r="J15" s="122">
        <v>2</v>
      </c>
      <c r="K15" s="123"/>
      <c r="L15" s="80"/>
      <c r="M15" s="80"/>
      <c r="N15" s="107"/>
      <c r="O15" s="107"/>
      <c r="P15" s="107"/>
      <c r="Q15" s="107"/>
      <c r="R15" s="107"/>
      <c r="S15" s="107"/>
      <c r="T15" s="3"/>
      <c r="U15" s="3"/>
      <c r="V15" s="3"/>
      <c r="W15" s="3"/>
      <c r="X15" s="3"/>
      <c r="Y15" s="3"/>
      <c r="Z15" s="3"/>
      <c r="AA15" s="3"/>
      <c r="AB15" s="3"/>
      <c r="AC15" s="18"/>
      <c r="AD15" s="3"/>
      <c r="AE15" s="3"/>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row>
    <row r="16" spans="1:247" s="2" customFormat="1" ht="8.25" hidden="1" customHeight="1" x14ac:dyDescent="0.25">
      <c r="A16" s="111" t="str">
        <f>CONCATENATE("Месячный платеж по кредиту, ",O34)</f>
        <v xml:space="preserve">Месячный платеж по кредиту, </v>
      </c>
      <c r="B16" s="112"/>
      <c r="C16" s="112"/>
      <c r="D16" s="112"/>
      <c r="E16" s="112"/>
      <c r="F16" s="112"/>
      <c r="G16" s="112"/>
      <c r="H16" s="19"/>
      <c r="I16" s="20"/>
      <c r="J16" s="124">
        <f>IF(data2=1,sumkred2/strok2,sumkred2*PROC2/100/((1-POWER(1+PROC2/1200,-strok2))*12))</f>
        <v>8605.2442230196284</v>
      </c>
      <c r="K16" s="125"/>
      <c r="L16" s="21"/>
      <c r="M16" s="21"/>
      <c r="N16" s="65"/>
      <c r="O16" s="126"/>
      <c r="P16" s="126"/>
      <c r="Q16" s="126"/>
      <c r="R16" s="126"/>
      <c r="S16" s="22"/>
      <c r="T16" s="23"/>
      <c r="U16" s="23"/>
      <c r="V16" s="23"/>
      <c r="W16" s="3"/>
      <c r="X16" s="3"/>
      <c r="Y16" s="3"/>
      <c r="Z16" s="3"/>
      <c r="AA16" s="3"/>
      <c r="AB16" s="3"/>
      <c r="AC16" s="18"/>
      <c r="AD16" s="3"/>
      <c r="AE16" s="3"/>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row>
    <row r="17" spans="1:247" s="2" customFormat="1" ht="15.75" customHeight="1" x14ac:dyDescent="0.25">
      <c r="A17" s="111" t="s">
        <v>76</v>
      </c>
      <c r="B17" s="112"/>
      <c r="C17" s="112"/>
      <c r="D17" s="112"/>
      <c r="E17" s="112"/>
      <c r="F17" s="112"/>
      <c r="G17" s="112"/>
      <c r="H17" s="112"/>
      <c r="I17" s="112"/>
      <c r="J17" s="112"/>
      <c r="K17" s="113"/>
      <c r="L17" s="21"/>
      <c r="M17" s="21"/>
      <c r="N17" s="65"/>
      <c r="O17" s="65"/>
      <c r="P17" s="65"/>
      <c r="Q17" s="65"/>
      <c r="R17" s="65"/>
      <c r="S17" s="22"/>
      <c r="T17" s="23"/>
      <c r="U17" s="23"/>
      <c r="V17" s="23"/>
      <c r="W17" s="3"/>
      <c r="X17" s="3"/>
      <c r="Y17" s="3"/>
      <c r="Z17" s="3"/>
      <c r="AA17" s="3"/>
      <c r="AB17" s="3"/>
      <c r="AC17" s="18"/>
      <c r="AD17" s="3"/>
      <c r="AE17" s="3"/>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row>
    <row r="18" spans="1:247" s="2" customFormat="1" ht="18.75" customHeight="1" x14ac:dyDescent="0.25">
      <c r="A18" s="111" t="s">
        <v>19</v>
      </c>
      <c r="B18" s="112"/>
      <c r="C18" s="112"/>
      <c r="D18" s="112"/>
      <c r="E18" s="112"/>
      <c r="F18" s="112"/>
      <c r="G18" s="112"/>
      <c r="H18" s="112"/>
      <c r="I18" s="113"/>
      <c r="J18" s="99">
        <v>8.0000000000000002E-3</v>
      </c>
      <c r="K18" s="99"/>
      <c r="L18" s="24"/>
      <c r="M18" s="21"/>
      <c r="N18" s="65"/>
      <c r="O18" s="65"/>
      <c r="P18" s="65"/>
      <c r="Q18" s="65"/>
      <c r="R18" s="65"/>
      <c r="S18" s="22"/>
      <c r="T18" s="23"/>
      <c r="U18" s="23"/>
      <c r="V18" s="23"/>
      <c r="W18" s="3"/>
      <c r="X18" s="3"/>
      <c r="Y18" s="3"/>
      <c r="Z18" s="3"/>
      <c r="AA18" s="3"/>
      <c r="AB18" s="3"/>
      <c r="AC18" s="18"/>
      <c r="AD18" s="3"/>
      <c r="AE18" s="3"/>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row>
    <row r="19" spans="1:247" s="2" customFormat="1" ht="19.5" customHeight="1" x14ac:dyDescent="0.25">
      <c r="A19" s="111" t="s">
        <v>20</v>
      </c>
      <c r="B19" s="112"/>
      <c r="C19" s="112"/>
      <c r="D19" s="112"/>
      <c r="E19" s="112"/>
      <c r="F19" s="112"/>
      <c r="G19" s="112"/>
      <c r="H19" s="112"/>
      <c r="I19" s="113"/>
      <c r="J19" s="119">
        <v>0</v>
      </c>
      <c r="K19" s="120"/>
      <c r="L19" s="24"/>
      <c r="M19" s="21"/>
      <c r="N19" s="65"/>
      <c r="O19" s="65"/>
      <c r="P19" s="65"/>
      <c r="Q19" s="65"/>
      <c r="R19" s="65"/>
      <c r="S19" s="22"/>
      <c r="T19" s="23"/>
      <c r="U19" s="23"/>
      <c r="V19" s="23"/>
      <c r="W19" s="3"/>
      <c r="X19" s="3"/>
      <c r="Y19" s="3"/>
      <c r="Z19" s="3"/>
      <c r="AA19" s="3"/>
      <c r="AB19" s="3"/>
      <c r="AC19" s="18"/>
      <c r="AD19" s="3"/>
      <c r="AE19" s="3"/>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row>
    <row r="20" spans="1:247" s="2" customFormat="1" ht="19.5" customHeight="1" x14ac:dyDescent="0.25">
      <c r="A20" s="111" t="s">
        <v>21</v>
      </c>
      <c r="B20" s="112"/>
      <c r="C20" s="112"/>
      <c r="D20" s="112"/>
      <c r="E20" s="112"/>
      <c r="F20" s="112"/>
      <c r="G20" s="112"/>
      <c r="H20" s="112"/>
      <c r="I20" s="113"/>
      <c r="J20" s="108">
        <v>4.4999999999999998E-2</v>
      </c>
      <c r="K20" s="109"/>
      <c r="L20" s="24"/>
      <c r="M20" s="21"/>
      <c r="N20" s="65"/>
      <c r="O20" s="65"/>
      <c r="P20" s="65"/>
      <c r="Q20" s="65"/>
      <c r="R20" s="65"/>
      <c r="S20" s="22"/>
      <c r="T20" s="23"/>
      <c r="U20" s="23"/>
      <c r="V20" s="23"/>
      <c r="W20" s="3"/>
      <c r="X20" s="3"/>
      <c r="Y20" s="3"/>
      <c r="Z20" s="3"/>
      <c r="AA20" s="3"/>
      <c r="AB20" s="3"/>
      <c r="AC20" s="18"/>
      <c r="AD20" s="3"/>
      <c r="AE20" s="3"/>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row>
    <row r="21" spans="1:247" s="2" customFormat="1" ht="19.5" hidden="1" customHeight="1" x14ac:dyDescent="0.25">
      <c r="A21" s="111" t="s">
        <v>22</v>
      </c>
      <c r="B21" s="112"/>
      <c r="C21" s="112"/>
      <c r="D21" s="112"/>
      <c r="E21" s="112"/>
      <c r="F21" s="112"/>
      <c r="G21" s="112"/>
      <c r="H21" s="112"/>
      <c r="I21" s="113"/>
      <c r="J21" s="100">
        <v>0</v>
      </c>
      <c r="K21" s="100"/>
      <c r="L21" s="25"/>
      <c r="M21" s="21"/>
      <c r="N21" s="65"/>
      <c r="O21" s="65"/>
      <c r="P21" s="65"/>
      <c r="Q21" s="65"/>
      <c r="R21" s="65"/>
      <c r="S21" s="22"/>
      <c r="T21" s="23"/>
      <c r="U21" s="23"/>
      <c r="V21" s="23"/>
      <c r="W21" s="3"/>
      <c r="X21" s="3"/>
      <c r="Y21" s="3"/>
      <c r="Z21" s="3"/>
      <c r="AA21" s="3"/>
      <c r="AB21" s="3"/>
      <c r="AC21" s="18"/>
      <c r="AD21" s="3"/>
      <c r="AE21" s="3"/>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row>
    <row r="22" spans="1:247" s="2" customFormat="1" ht="23.25" customHeight="1" x14ac:dyDescent="0.25">
      <c r="A22" s="111" t="s">
        <v>23</v>
      </c>
      <c r="B22" s="112"/>
      <c r="C22" s="112"/>
      <c r="D22" s="112"/>
      <c r="E22" s="112"/>
      <c r="F22" s="112"/>
      <c r="G22" s="112"/>
      <c r="H22" s="112"/>
      <c r="I22" s="113"/>
      <c r="J22" s="114" t="s">
        <v>24</v>
      </c>
      <c r="K22" s="115"/>
      <c r="L22" s="25"/>
      <c r="M22" s="21"/>
      <c r="N22" s="65"/>
      <c r="O22" s="65"/>
      <c r="P22" s="65"/>
      <c r="Q22" s="65"/>
      <c r="R22" s="65"/>
      <c r="S22" s="22"/>
      <c r="T22" s="23"/>
      <c r="U22" s="23"/>
      <c r="V22" s="23"/>
      <c r="W22" s="3"/>
      <c r="X22" s="3"/>
      <c r="Y22" s="3"/>
      <c r="Z22" s="3"/>
      <c r="AA22" s="3"/>
      <c r="AB22" s="3"/>
      <c r="AC22" s="18"/>
      <c r="AD22" s="3"/>
      <c r="AE22" s="3"/>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row>
    <row r="23" spans="1:247" s="2" customFormat="1" ht="32.25" hidden="1" customHeight="1" x14ac:dyDescent="0.25">
      <c r="A23" s="116" t="s">
        <v>77</v>
      </c>
      <c r="B23" s="117"/>
      <c r="C23" s="117"/>
      <c r="D23" s="117"/>
      <c r="E23" s="117"/>
      <c r="F23" s="117"/>
      <c r="G23" s="117"/>
      <c r="H23" s="117"/>
      <c r="I23" s="118"/>
      <c r="J23" s="88"/>
      <c r="K23" s="88"/>
      <c r="L23" s="80"/>
      <c r="M23" s="80"/>
      <c r="N23" s="107"/>
      <c r="O23" s="107"/>
      <c r="P23" s="107"/>
      <c r="Q23" s="107"/>
      <c r="R23" s="107"/>
      <c r="S23" s="107"/>
      <c r="T23" s="23"/>
      <c r="U23" s="23"/>
      <c r="V23" s="23"/>
      <c r="W23" s="3"/>
      <c r="X23" s="3"/>
      <c r="Y23" s="3"/>
      <c r="Z23" s="3"/>
      <c r="AA23" s="3"/>
      <c r="AB23" s="3"/>
      <c r="AC23" s="17"/>
      <c r="AD23" s="3"/>
      <c r="AE23" s="3"/>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row>
    <row r="24" spans="1:247" s="3" customFormat="1" hidden="1" x14ac:dyDescent="0.25">
      <c r="A24" s="82" t="s">
        <v>25</v>
      </c>
      <c r="B24" s="90"/>
      <c r="C24" s="90"/>
      <c r="D24" s="90"/>
      <c r="E24" s="90"/>
      <c r="F24" s="90"/>
      <c r="G24" s="90"/>
      <c r="H24" s="90"/>
      <c r="I24" s="91"/>
      <c r="J24" s="100">
        <v>0</v>
      </c>
      <c r="K24" s="100"/>
      <c r="L24" s="26"/>
      <c r="M24" s="27"/>
      <c r="N24" s="28"/>
      <c r="O24" s="28"/>
      <c r="P24" s="28"/>
      <c r="Q24" s="28"/>
      <c r="R24" s="28"/>
      <c r="S24" s="28"/>
      <c r="T24" s="23"/>
      <c r="U24" s="23"/>
      <c r="V24" s="23"/>
      <c r="AC24" s="17"/>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c r="IJ24" s="29"/>
      <c r="IK24" s="29"/>
      <c r="IL24" s="29"/>
      <c r="IM24" s="29"/>
    </row>
    <row r="25" spans="1:247" s="3" customFormat="1" hidden="1" x14ac:dyDescent="0.25">
      <c r="A25" s="82" t="s">
        <v>26</v>
      </c>
      <c r="B25" s="83"/>
      <c r="C25" s="83"/>
      <c r="D25" s="83"/>
      <c r="E25" s="83"/>
      <c r="F25" s="83"/>
      <c r="G25" s="83"/>
      <c r="H25" s="83"/>
      <c r="I25" s="84"/>
      <c r="J25" s="108">
        <v>0</v>
      </c>
      <c r="K25" s="109"/>
      <c r="L25" s="26"/>
      <c r="M25" s="27"/>
      <c r="N25" s="28"/>
      <c r="O25" s="28"/>
      <c r="P25" s="28"/>
      <c r="Q25" s="28"/>
      <c r="R25" s="28"/>
      <c r="S25" s="28"/>
      <c r="T25" s="23"/>
      <c r="U25" s="23"/>
      <c r="V25" s="23"/>
      <c r="AC25" s="17"/>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row>
    <row r="26" spans="1:247" s="3" customFormat="1" hidden="1" x14ac:dyDescent="0.25">
      <c r="A26" s="110" t="s">
        <v>27</v>
      </c>
      <c r="B26" s="83"/>
      <c r="C26" s="83"/>
      <c r="D26" s="83"/>
      <c r="E26" s="83"/>
      <c r="F26" s="83"/>
      <c r="G26" s="83"/>
      <c r="H26" s="83"/>
      <c r="I26" s="84"/>
      <c r="J26" s="99">
        <v>0</v>
      </c>
      <c r="K26" s="99"/>
      <c r="L26" s="26"/>
      <c r="M26" s="27"/>
      <c r="N26" s="28"/>
      <c r="O26" s="28"/>
      <c r="P26" s="28"/>
      <c r="Q26" s="28"/>
      <c r="R26" s="28"/>
      <c r="S26" s="28"/>
      <c r="T26" s="23"/>
      <c r="U26" s="23"/>
      <c r="V26" s="23"/>
      <c r="AC26" s="17"/>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row>
    <row r="27" spans="1:247" s="3" customFormat="1" hidden="1" x14ac:dyDescent="0.25">
      <c r="A27" s="82" t="s">
        <v>28</v>
      </c>
      <c r="B27" s="83"/>
      <c r="C27" s="83"/>
      <c r="D27" s="83"/>
      <c r="E27" s="83"/>
      <c r="F27" s="83"/>
      <c r="G27" s="83"/>
      <c r="H27" s="83"/>
      <c r="I27" s="84"/>
      <c r="J27" s="99">
        <v>0</v>
      </c>
      <c r="K27" s="99"/>
      <c r="L27" s="26"/>
      <c r="M27" s="27"/>
      <c r="N27" s="28"/>
      <c r="O27" s="28"/>
      <c r="P27" s="28"/>
      <c r="Q27" s="28"/>
      <c r="R27" s="28"/>
      <c r="S27" s="28"/>
      <c r="T27" s="23"/>
      <c r="U27" s="23"/>
      <c r="V27" s="23"/>
      <c r="AC27" s="17"/>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row>
    <row r="28" spans="1:247" s="3" customFormat="1" hidden="1" x14ac:dyDescent="0.25">
      <c r="A28" s="82" t="s">
        <v>29</v>
      </c>
      <c r="B28" s="83"/>
      <c r="C28" s="83"/>
      <c r="D28" s="83"/>
      <c r="E28" s="83"/>
      <c r="F28" s="83"/>
      <c r="G28" s="83"/>
      <c r="H28" s="83"/>
      <c r="I28" s="84"/>
      <c r="J28" s="100">
        <v>0</v>
      </c>
      <c r="K28" s="100"/>
      <c r="L28" s="26"/>
      <c r="M28" s="27"/>
      <c r="N28" s="28"/>
      <c r="O28" s="28"/>
      <c r="P28" s="28"/>
      <c r="Q28" s="28"/>
      <c r="R28" s="28"/>
      <c r="S28" s="28"/>
      <c r="T28" s="23"/>
      <c r="U28" s="23"/>
      <c r="V28" s="23"/>
      <c r="AC28" s="17"/>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c r="IK28" s="29"/>
      <c r="IL28" s="29"/>
      <c r="IM28" s="29"/>
    </row>
    <row r="29" spans="1:247" s="3" customFormat="1" hidden="1" x14ac:dyDescent="0.25">
      <c r="A29" s="82" t="s">
        <v>30</v>
      </c>
      <c r="B29" s="83"/>
      <c r="C29" s="83"/>
      <c r="D29" s="83"/>
      <c r="E29" s="83"/>
      <c r="F29" s="83"/>
      <c r="G29" s="83"/>
      <c r="H29" s="83"/>
      <c r="I29" s="84"/>
      <c r="J29" s="100">
        <v>0</v>
      </c>
      <c r="K29" s="100"/>
      <c r="L29" s="26"/>
      <c r="M29" s="27"/>
      <c r="N29" s="28"/>
      <c r="O29" s="28"/>
      <c r="P29" s="28"/>
      <c r="Q29" s="28"/>
      <c r="R29" s="28"/>
      <c r="S29" s="28"/>
      <c r="T29" s="23"/>
      <c r="U29" s="23"/>
      <c r="V29" s="23"/>
      <c r="AC29" s="17"/>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c r="GT29" s="29"/>
      <c r="GU29" s="29"/>
      <c r="GV29" s="29"/>
      <c r="GW29" s="29"/>
      <c r="GX29" s="29"/>
      <c r="GY29" s="29"/>
      <c r="GZ29" s="29"/>
      <c r="HA29" s="29"/>
      <c r="HB29" s="29"/>
      <c r="HC29" s="29"/>
      <c r="HD29" s="29"/>
      <c r="HE29" s="29"/>
      <c r="HF29" s="29"/>
      <c r="HG29" s="29"/>
      <c r="HH29" s="29"/>
      <c r="HI29" s="29"/>
      <c r="HJ29" s="29"/>
      <c r="HK29" s="29"/>
      <c r="HL29" s="29"/>
      <c r="HM29" s="29"/>
      <c r="HN29" s="29"/>
      <c r="HO29" s="29"/>
      <c r="HP29" s="29"/>
      <c r="HQ29" s="29"/>
      <c r="HR29" s="29"/>
      <c r="HS29" s="29"/>
      <c r="HT29" s="29"/>
      <c r="HU29" s="29"/>
      <c r="HV29" s="29"/>
      <c r="HW29" s="29"/>
      <c r="HX29" s="29"/>
      <c r="HY29" s="29"/>
      <c r="HZ29" s="29"/>
      <c r="IA29" s="29"/>
      <c r="IB29" s="29"/>
      <c r="IC29" s="29"/>
      <c r="ID29" s="29"/>
      <c r="IE29" s="29"/>
      <c r="IF29" s="29"/>
      <c r="IG29" s="29"/>
      <c r="IH29" s="29"/>
      <c r="II29" s="29"/>
      <c r="IJ29" s="29"/>
      <c r="IK29" s="29"/>
      <c r="IL29" s="29"/>
      <c r="IM29" s="29"/>
    </row>
    <row r="30" spans="1:247" s="2" customFormat="1" hidden="1" x14ac:dyDescent="0.25">
      <c r="A30" s="82"/>
      <c r="B30" s="83"/>
      <c r="C30" s="83"/>
      <c r="D30" s="83"/>
      <c r="E30" s="83"/>
      <c r="F30" s="83"/>
      <c r="G30" s="83"/>
      <c r="H30" s="83"/>
      <c r="I30" s="84"/>
      <c r="J30" s="68"/>
      <c r="K30" s="69"/>
      <c r="L30" s="63"/>
      <c r="M30" s="63"/>
      <c r="N30" s="64"/>
      <c r="O30" s="64"/>
      <c r="P30" s="64"/>
      <c r="Q30" s="64"/>
      <c r="R30" s="64"/>
      <c r="S30" s="64"/>
      <c r="T30" s="23"/>
      <c r="U30" s="23"/>
      <c r="V30" s="23"/>
      <c r="W30" s="3"/>
      <c r="X30" s="3"/>
      <c r="Y30" s="3"/>
      <c r="Z30" s="3"/>
      <c r="AA30" s="3"/>
      <c r="AB30" s="3"/>
      <c r="AC30" s="17"/>
      <c r="AD30" s="3"/>
      <c r="AE30" s="3"/>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row>
    <row r="31" spans="1:247" s="2" customFormat="1" hidden="1" x14ac:dyDescent="0.25">
      <c r="A31" s="85" t="s">
        <v>77</v>
      </c>
      <c r="B31" s="86"/>
      <c r="C31" s="86"/>
      <c r="D31" s="86"/>
      <c r="E31" s="86"/>
      <c r="F31" s="86"/>
      <c r="G31" s="86"/>
      <c r="H31" s="86"/>
      <c r="I31" s="87"/>
      <c r="J31" s="88">
        <v>0</v>
      </c>
      <c r="K31" s="88"/>
      <c r="L31" s="63"/>
      <c r="M31" s="63"/>
      <c r="N31" s="64"/>
      <c r="O31" s="64"/>
      <c r="P31" s="64"/>
      <c r="Q31" s="64"/>
      <c r="R31" s="64"/>
      <c r="S31" s="64"/>
      <c r="T31" s="23"/>
      <c r="U31" s="23"/>
      <c r="V31" s="23"/>
      <c r="W31" s="3"/>
      <c r="X31" s="3"/>
      <c r="Y31" s="3"/>
      <c r="Z31" s="3"/>
      <c r="AA31" s="3"/>
      <c r="AB31" s="3"/>
      <c r="AC31" s="17"/>
      <c r="AD31" s="3"/>
      <c r="AE31" s="3"/>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row>
    <row r="32" spans="1:247" s="2" customFormat="1" hidden="1" x14ac:dyDescent="0.25">
      <c r="A32" s="89" t="s">
        <v>31</v>
      </c>
      <c r="B32" s="90"/>
      <c r="C32" s="90"/>
      <c r="D32" s="90"/>
      <c r="E32" s="90"/>
      <c r="F32" s="90"/>
      <c r="G32" s="90"/>
      <c r="H32" s="90"/>
      <c r="I32" s="91"/>
      <c r="J32" s="92">
        <v>0</v>
      </c>
      <c r="K32" s="93"/>
      <c r="L32" s="63"/>
      <c r="M32" s="63"/>
      <c r="N32" s="64"/>
      <c r="O32" s="64"/>
      <c r="P32" s="64"/>
      <c r="Q32" s="64"/>
      <c r="R32" s="64"/>
      <c r="S32" s="64"/>
      <c r="T32" s="23"/>
      <c r="U32" s="23"/>
      <c r="V32" s="23"/>
      <c r="W32" s="3"/>
      <c r="X32" s="3"/>
      <c r="Y32" s="3"/>
      <c r="Z32" s="3"/>
      <c r="AA32" s="3"/>
      <c r="AB32" s="3"/>
      <c r="AC32" s="17"/>
      <c r="AD32" s="3"/>
      <c r="AE32" s="3"/>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row>
    <row r="33" spans="1:247" s="2" customFormat="1" ht="19.5" hidden="1" customHeight="1" x14ac:dyDescent="0.25">
      <c r="A33" s="94"/>
      <c r="B33" s="95"/>
      <c r="C33" s="95"/>
      <c r="D33" s="95"/>
      <c r="E33" s="95"/>
      <c r="F33" s="95"/>
      <c r="G33" s="95"/>
      <c r="H33" s="95"/>
      <c r="I33" s="96"/>
      <c r="J33" s="97"/>
      <c r="K33" s="98"/>
      <c r="L33" s="79"/>
      <c r="M33" s="80"/>
      <c r="N33" s="80"/>
      <c r="O33" s="80"/>
      <c r="P33" s="80"/>
      <c r="Q33" s="80"/>
      <c r="R33" s="80"/>
      <c r="S33" s="80"/>
      <c r="T33" s="23"/>
      <c r="U33" s="23"/>
      <c r="V33" s="23"/>
      <c r="W33" s="3"/>
      <c r="X33" s="3"/>
      <c r="Y33" s="3"/>
      <c r="Z33" s="3"/>
      <c r="AA33" s="3"/>
      <c r="AB33" s="3"/>
      <c r="AC33" s="17"/>
      <c r="AD33" s="3"/>
      <c r="AE33" s="3"/>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row>
    <row r="34" spans="1:247" s="2" customFormat="1" ht="15.75" thickBot="1" x14ac:dyDescent="0.3">
      <c r="A34" s="30">
        <v>2</v>
      </c>
      <c r="B34" s="3"/>
      <c r="C34" s="3"/>
      <c r="D34" s="3"/>
      <c r="E34" s="3"/>
      <c r="F34" s="3"/>
      <c r="G34" s="3"/>
      <c r="H34" s="3"/>
      <c r="I34" s="3"/>
      <c r="K34" s="66"/>
      <c r="L34" s="66"/>
      <c r="M34" s="66"/>
      <c r="N34" s="66"/>
      <c r="O34" s="81"/>
      <c r="P34" s="81"/>
      <c r="Q34" s="81"/>
      <c r="R34" s="81"/>
      <c r="S34" s="81"/>
      <c r="T34" s="66"/>
      <c r="U34" s="66"/>
      <c r="V34" s="66"/>
      <c r="W34" s="3"/>
      <c r="X34" s="3"/>
      <c r="Y34" s="3"/>
      <c r="Z34" s="3"/>
      <c r="AA34" s="3"/>
      <c r="AB34" s="31" t="s">
        <v>32</v>
      </c>
      <c r="AC34" s="32"/>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row>
    <row r="35" spans="1:247" s="2" customFormat="1" ht="12.75" customHeight="1" thickBot="1" x14ac:dyDescent="0.3">
      <c r="A35" s="104" t="s">
        <v>33</v>
      </c>
      <c r="B35" s="103" t="s">
        <v>34</v>
      </c>
      <c r="C35" s="101"/>
      <c r="D35" s="101"/>
      <c r="E35" s="102"/>
      <c r="F35" s="103" t="s">
        <v>35</v>
      </c>
      <c r="G35" s="101"/>
      <c r="H35" s="101"/>
      <c r="I35" s="102"/>
      <c r="J35" s="103" t="s">
        <v>36</v>
      </c>
      <c r="K35" s="101"/>
      <c r="L35" s="101"/>
      <c r="M35" s="102"/>
      <c r="N35" s="106"/>
      <c r="O35" s="106"/>
      <c r="P35" s="106"/>
      <c r="Q35" s="106"/>
      <c r="R35" s="106"/>
      <c r="S35" s="106"/>
      <c r="T35" s="106"/>
      <c r="U35" s="106"/>
      <c r="V35" s="101" t="s">
        <v>37</v>
      </c>
      <c r="W35" s="101"/>
      <c r="X35" s="101"/>
      <c r="Y35" s="102"/>
      <c r="Z35" s="103" t="s">
        <v>38</v>
      </c>
      <c r="AA35" s="101"/>
      <c r="AB35" s="101"/>
      <c r="AC35" s="102"/>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row>
    <row r="36" spans="1:247" s="2" customFormat="1" ht="75.75" thickBot="1" x14ac:dyDescent="0.3">
      <c r="A36" s="105"/>
      <c r="B36" s="33" t="s">
        <v>39</v>
      </c>
      <c r="C36" s="33" t="s">
        <v>40</v>
      </c>
      <c r="D36" s="33" t="s">
        <v>41</v>
      </c>
      <c r="E36" s="33" t="s">
        <v>42</v>
      </c>
      <c r="F36" s="33" t="s">
        <v>39</v>
      </c>
      <c r="G36" s="33" t="s">
        <v>40</v>
      </c>
      <c r="H36" s="33" t="s">
        <v>41</v>
      </c>
      <c r="I36" s="33" t="s">
        <v>42</v>
      </c>
      <c r="J36" s="33" t="s">
        <v>39</v>
      </c>
      <c r="K36" s="33" t="s">
        <v>40</v>
      </c>
      <c r="L36" s="33" t="s">
        <v>41</v>
      </c>
      <c r="M36" s="33" t="s">
        <v>42</v>
      </c>
      <c r="N36" s="34"/>
      <c r="O36" s="34"/>
      <c r="P36" s="34"/>
      <c r="Q36" s="34"/>
      <c r="R36" s="34"/>
      <c r="S36" s="34"/>
      <c r="T36" s="34"/>
      <c r="U36" s="34"/>
      <c r="V36" s="35" t="s">
        <v>39</v>
      </c>
      <c r="W36" s="33" t="s">
        <v>40</v>
      </c>
      <c r="X36" s="33" t="s">
        <v>41</v>
      </c>
      <c r="Y36" s="33" t="s">
        <v>42</v>
      </c>
      <c r="Z36" s="33" t="s">
        <v>39</v>
      </c>
      <c r="AA36" s="33" t="s">
        <v>40</v>
      </c>
      <c r="AB36" s="33" t="s">
        <v>41</v>
      </c>
      <c r="AC36" s="33" t="s">
        <v>42</v>
      </c>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row>
    <row r="37" spans="1:247" s="2" customFormat="1" ht="15.75" thickTop="1" x14ac:dyDescent="0.25">
      <c r="A37" s="36" t="s">
        <v>43</v>
      </c>
      <c r="B37" s="37">
        <f>sumkred2</f>
        <v>249999.99599999998</v>
      </c>
      <c r="C37" s="37">
        <f t="shared" ref="C37:C48" si="0">IF(data2=1,B37*(PROC2/36500)*30.42,B37*(PROC2/36000)*30)</f>
        <v>3020.8332849999997</v>
      </c>
      <c r="D37" s="38">
        <f>IF($A37="1 міс.",$J$26*$J$6+$J$27*B37,0)+$J$18*sumkred2+$J$19+$J$20*sumkred2+$J$24+$J$28+J25*J6+J21</f>
        <v>13249.999787999999</v>
      </c>
      <c r="E37" s="38">
        <f>IF(data2=2,C37+D37,IF(data2=1,IF(C37&gt;0,C37+D37+sumproplat2,0),IF(B37&gt;sumproplat2*2,sumproplat2,B37+C37+D37)))</f>
        <v>16270.833072999998</v>
      </c>
      <c r="F37" s="39">
        <f>IF(data2=1,IF((B48-sumproplat2)&gt;1,B48-sumproplat2,0),IF(B48-(sumproplat2-C48-D48)&gt;0,B48-(E48-C48-D48),0))</f>
        <v>184722.32745768933</v>
      </c>
      <c r="G37" s="39">
        <f t="shared" ref="G37:G48" si="1">IF(data2=1,F37*(PROC2/36500)*30.42,F37*(PROC2/36000)*30)</f>
        <v>2232.0614567804128</v>
      </c>
      <c r="H37" s="38">
        <f t="shared" ref="H37:H48" si="2">IF(AND($A37="1 міс.",F37&gt;0),$J$26*$J$6+$J$27*F37,0)+IF(F37-IF(data2=1,IF(G37&gt;0.001,G37+sumproplat2,0),IF(F37&gt;sumproplat2*2,sumproplat2,F37+G37))&lt;0,$J$29,0)</f>
        <v>0</v>
      </c>
      <c r="I37" s="38">
        <f t="shared" ref="I37:I48" si="3">IF(data2=1,IF(G37&gt;0.001,G37+H37+sumproplat2,0),IF(F37&gt;sumproplat2*2,sumproplat2+H37,F37+G37+H37))</f>
        <v>8605.2442230196284</v>
      </c>
      <c r="J37" s="39">
        <f>IF(data2=1,IF((F48-sumproplat2)&gt;1,F48-sumproplat2,0),IF(F48-(sumproplat2-G48-H48)&gt;0,F48-(I48-G48-H48),0))</f>
        <v>102951.12977646066</v>
      </c>
      <c r="K37" s="39">
        <f t="shared" ref="K37:K48" si="4">IF(data2=1,J37*(PROC2/36500)*30.42,J37*(PROC2/36000)*30)</f>
        <v>1243.992818132233</v>
      </c>
      <c r="L37" s="38">
        <f t="shared" ref="L37:L48" si="5">IF(AND($A37="1 міс.",J37&gt;0),$J$26*$J$6+$J$27*J37,0)+IF(J37-IF(data2=1,IF(K37&gt;0.001,K37+sumproplat2,0),IF(J37&gt;sumproplat2*2,sumproplat2,J37+K37))&lt;0,$J$29,0)</f>
        <v>0</v>
      </c>
      <c r="M37" s="38">
        <f t="shared" ref="M37:M48" si="6">IF(data2=1,IF(K37&gt;0.001,K37+L37+sumproplat2,0),IF(J37&gt;sumproplat2*2,sumproplat2+L37,J37+K37+L37))</f>
        <v>8605.2442230196284</v>
      </c>
      <c r="N37" s="40"/>
      <c r="O37" s="40"/>
      <c r="P37" s="40"/>
      <c r="Q37" s="40"/>
      <c r="R37" s="40"/>
      <c r="S37" s="40"/>
      <c r="T37" s="40"/>
      <c r="U37" s="40"/>
      <c r="V37" s="41">
        <f>IF(data2=1,IF((R48-sumproplat2)&gt;1,R48-sumproplat2,0),IF(R48-(sumproplat2-S48-T48)&gt;0,R48-(U48-S48-T48),0))</f>
        <v>0</v>
      </c>
      <c r="W37" s="39">
        <f t="shared" ref="W37:W48" si="7">IF(data2=1,V37*(PROC2/36500)*30.42,V37*(PROC2/36000)*30)</f>
        <v>0</v>
      </c>
      <c r="X37" s="38">
        <f t="shared" ref="X37:X48" si="8">IF(AND($A37="1 міс.",V37&gt;0),$J$26*$J$6+$J$27*V37,0)+IF(V37-IF(data2=1,IF(W37&gt;0.001,W37+sumproplat2,0),IF(V37&gt;sumproplat2*2,sumproplat2,V37+W37))&lt;0,$J$29,0)</f>
        <v>0</v>
      </c>
      <c r="Y37" s="38">
        <f t="shared" ref="Y37:Y48" si="9">IF(data2=1,IF(W37&gt;0.001,W37+X37+sumproplat2,0),IF(V37&gt;sumproplat2*2,sumproplat2+X37,V37+W37+X37))</f>
        <v>0</v>
      </c>
      <c r="Z37" s="39">
        <f>IF(data2=1,IF((V48-sumproplat2)&gt;1,V48-sumproplat2,0),IF(V48-(sumproplat2-W48-X48)&gt;0,V48-(Y48-W48-X48),0))</f>
        <v>0</v>
      </c>
      <c r="AA37" s="39">
        <f t="shared" ref="AA37:AA48" si="10">IF(data2=1,Z37*(PROC2/36500)*30.42,Z37*(PROC2/36000)*30)</f>
        <v>0</v>
      </c>
      <c r="AB37" s="38">
        <f t="shared" ref="AB37:AB48" si="11">IF(AND($A37="1 міс.",Z37&gt;0),$J$26*$J$6+$J$27*Z37,0)+IF(Z37-IF(data2=1,IF(AA37&gt;0.001,AA37+sumproplat2,0),IF(Z37&gt;sumproplat2*2,sumproplat2,Z37+AA37))&lt;0,$J$29,0)</f>
        <v>0</v>
      </c>
      <c r="AC37" s="38">
        <f t="shared" ref="AC37:AC48" si="12">IF(data2=1,IF(AA37&gt;0.001,AA37+AB37+sumproplat2,0),IF(Z37&gt;sumproplat2*2,sumproplat2+AB37,Z37+AA37+AB37))</f>
        <v>0</v>
      </c>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row>
    <row r="38" spans="1:247" s="2" customFormat="1" x14ac:dyDescent="0.25">
      <c r="A38" s="36" t="s">
        <v>44</v>
      </c>
      <c r="B38" s="39">
        <f t="shared" ref="B38:B48" si="13">IF(data2=1,IF((B37-sumproplat2)&gt;1,B37-sumproplat2,0),IF(B37-(sumproplat2-C37-D37)&gt;0,B37-(E37-C37-D37),0))</f>
        <v>249999.99599999998</v>
      </c>
      <c r="C38" s="39">
        <f t="shared" si="0"/>
        <v>3020.8332849999997</v>
      </c>
      <c r="D38" s="38">
        <f t="shared" ref="D38:D48" si="14">IF($A38="1 міс.",$J$26*$J$6+$J$27*B38,0)+IF(B38-IF(data2=1,IF(C38&gt;0.001,C38+sumproplat2,0),IF(B38&gt;sumproplat2*2,sumproplat2,B38+C38))&lt;0,$J$29,0)</f>
        <v>0</v>
      </c>
      <c r="E38" s="38">
        <f t="shared" ref="E38:E48" si="15">IF(data2=1,IF(C38&gt;0.001,C38+D38+sumproplat2,0),IF(B38&gt;sumproplat2*2,sumproplat2+D38,B38+C38+D38))</f>
        <v>8605.2442230196284</v>
      </c>
      <c r="F38" s="39">
        <f t="shared" ref="F38:F48" si="16">IF(data2=1,IF((F37-sumproplat2)&gt;1,F37-sumproplat2,0),IF(F37-(sumproplat2-G37-H37)&gt;0,F37-(I37-G37-H37),0))</f>
        <v>178349.14469145011</v>
      </c>
      <c r="G38" s="39">
        <f t="shared" si="1"/>
        <v>2155.0521650216888</v>
      </c>
      <c r="H38" s="38">
        <f t="shared" si="2"/>
        <v>0</v>
      </c>
      <c r="I38" s="38">
        <f t="shared" si="3"/>
        <v>8605.2442230196284</v>
      </c>
      <c r="J38" s="39">
        <f t="shared" ref="J38:J48" si="17">IF(data2=1,IF((J37-sumproplat2)&gt;1,J37-sumproplat2,0),IF(J37-(sumproplat2-K37-L37)&gt;0,J37-(M37-K37-L37),0))</f>
        <v>95589.878371573257</v>
      </c>
      <c r="K38" s="39">
        <f t="shared" si="4"/>
        <v>1155.0443636565101</v>
      </c>
      <c r="L38" s="38">
        <f t="shared" si="5"/>
        <v>0</v>
      </c>
      <c r="M38" s="38">
        <f t="shared" si="6"/>
        <v>8605.2442230196284</v>
      </c>
      <c r="N38" s="40"/>
      <c r="O38" s="40"/>
      <c r="P38" s="40"/>
      <c r="Q38" s="40"/>
      <c r="R38" s="40"/>
      <c r="S38" s="40"/>
      <c r="T38" s="40"/>
      <c r="U38" s="40"/>
      <c r="V38" s="41">
        <f t="shared" ref="V38:V48" si="18">IF(data2=1,IF((V37-sumproplat2)&gt;1,V37-sumproplat2,0),IF(V37-(sumproplat2-W37-X37)&gt;0,V37-(Y37-W37-X37),0))</f>
        <v>0</v>
      </c>
      <c r="W38" s="39">
        <f t="shared" si="7"/>
        <v>0</v>
      </c>
      <c r="X38" s="38">
        <f t="shared" si="8"/>
        <v>0</v>
      </c>
      <c r="Y38" s="38">
        <f t="shared" si="9"/>
        <v>0</v>
      </c>
      <c r="Z38" s="39">
        <f t="shared" ref="Z38:Z48" si="19">IF(data2=1,IF((Z37-sumproplat2)&gt;1,Z37-sumproplat2,0),IF(Z37-(sumproplat2-AA37-AB37)&gt;0,Z37-(AC37-AA37-AB37),0))</f>
        <v>0</v>
      </c>
      <c r="AA38" s="39">
        <f t="shared" si="10"/>
        <v>0</v>
      </c>
      <c r="AB38" s="38">
        <f t="shared" si="11"/>
        <v>0</v>
      </c>
      <c r="AC38" s="38">
        <f t="shared" si="12"/>
        <v>0</v>
      </c>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row>
    <row r="39" spans="1:247" s="2" customFormat="1" x14ac:dyDescent="0.25">
      <c r="A39" s="36" t="s">
        <v>45</v>
      </c>
      <c r="B39" s="39">
        <f t="shared" si="13"/>
        <v>244415.58506198035</v>
      </c>
      <c r="C39" s="39">
        <f t="shared" si="0"/>
        <v>2953.3549861655961</v>
      </c>
      <c r="D39" s="38">
        <f t="shared" si="14"/>
        <v>0</v>
      </c>
      <c r="E39" s="38">
        <f t="shared" si="15"/>
        <v>8605.2442230196284</v>
      </c>
      <c r="F39" s="39">
        <f t="shared" si="16"/>
        <v>171898.95263345217</v>
      </c>
      <c r="G39" s="39">
        <f t="shared" si="1"/>
        <v>2077.1123443208803</v>
      </c>
      <c r="H39" s="38">
        <f t="shared" si="2"/>
        <v>0</v>
      </c>
      <c r="I39" s="38">
        <f t="shared" si="3"/>
        <v>8605.2442230196284</v>
      </c>
      <c r="J39" s="39">
        <f t="shared" si="17"/>
        <v>88139.678512210143</v>
      </c>
      <c r="K39" s="39">
        <f t="shared" si="4"/>
        <v>1065.0211153558726</v>
      </c>
      <c r="L39" s="38">
        <f t="shared" si="5"/>
        <v>0</v>
      </c>
      <c r="M39" s="38">
        <f t="shared" si="6"/>
        <v>8605.2442230196284</v>
      </c>
      <c r="N39" s="40"/>
      <c r="O39" s="40"/>
      <c r="P39" s="40"/>
      <c r="Q39" s="40"/>
      <c r="R39" s="40"/>
      <c r="S39" s="40"/>
      <c r="T39" s="40"/>
      <c r="U39" s="40"/>
      <c r="V39" s="41">
        <f t="shared" si="18"/>
        <v>0</v>
      </c>
      <c r="W39" s="39">
        <f t="shared" si="7"/>
        <v>0</v>
      </c>
      <c r="X39" s="38">
        <f t="shared" si="8"/>
        <v>0</v>
      </c>
      <c r="Y39" s="38">
        <f t="shared" si="9"/>
        <v>0</v>
      </c>
      <c r="Z39" s="39">
        <f t="shared" si="19"/>
        <v>0</v>
      </c>
      <c r="AA39" s="39">
        <f t="shared" si="10"/>
        <v>0</v>
      </c>
      <c r="AB39" s="38">
        <f t="shared" si="11"/>
        <v>0</v>
      </c>
      <c r="AC39" s="38">
        <f t="shared" si="12"/>
        <v>0</v>
      </c>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row>
    <row r="40" spans="1:247" s="2" customFormat="1" x14ac:dyDescent="0.25">
      <c r="A40" s="36" t="s">
        <v>46</v>
      </c>
      <c r="B40" s="39">
        <f t="shared" si="13"/>
        <v>238763.69582512631</v>
      </c>
      <c r="C40" s="39">
        <f t="shared" si="0"/>
        <v>2885.0613245536097</v>
      </c>
      <c r="D40" s="38">
        <f t="shared" si="14"/>
        <v>0</v>
      </c>
      <c r="E40" s="38">
        <f t="shared" si="15"/>
        <v>8605.2442230196284</v>
      </c>
      <c r="F40" s="39">
        <f t="shared" si="16"/>
        <v>165370.82075475343</v>
      </c>
      <c r="G40" s="39">
        <f t="shared" si="1"/>
        <v>1998.2307507866042</v>
      </c>
      <c r="H40" s="38">
        <f t="shared" si="2"/>
        <v>0</v>
      </c>
      <c r="I40" s="38">
        <f t="shared" si="3"/>
        <v>8605.2442230196284</v>
      </c>
      <c r="J40" s="39">
        <f t="shared" si="17"/>
        <v>80599.455404546388</v>
      </c>
      <c r="K40" s="39">
        <f t="shared" si="4"/>
        <v>973.91008613826887</v>
      </c>
      <c r="L40" s="38">
        <f t="shared" si="5"/>
        <v>0</v>
      </c>
      <c r="M40" s="38">
        <f t="shared" si="6"/>
        <v>8605.2442230196284</v>
      </c>
      <c r="N40" s="40"/>
      <c r="O40" s="40"/>
      <c r="P40" s="40"/>
      <c r="Q40" s="40"/>
      <c r="R40" s="40"/>
      <c r="S40" s="40"/>
      <c r="T40" s="40"/>
      <c r="U40" s="40"/>
      <c r="V40" s="41">
        <f t="shared" si="18"/>
        <v>0</v>
      </c>
      <c r="W40" s="39">
        <f t="shared" si="7"/>
        <v>0</v>
      </c>
      <c r="X40" s="38">
        <f t="shared" si="8"/>
        <v>0</v>
      </c>
      <c r="Y40" s="38">
        <f t="shared" si="9"/>
        <v>0</v>
      </c>
      <c r="Z40" s="39">
        <f t="shared" si="19"/>
        <v>0</v>
      </c>
      <c r="AA40" s="39">
        <f t="shared" si="10"/>
        <v>0</v>
      </c>
      <c r="AB40" s="38">
        <f t="shared" si="11"/>
        <v>0</v>
      </c>
      <c r="AC40" s="38">
        <f t="shared" si="12"/>
        <v>0</v>
      </c>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row>
    <row r="41" spans="1:247" s="2" customFormat="1" x14ac:dyDescent="0.25">
      <c r="A41" s="36" t="s">
        <v>47</v>
      </c>
      <c r="B41" s="39">
        <f t="shared" si="13"/>
        <v>233043.5129266603</v>
      </c>
      <c r="C41" s="39">
        <f t="shared" si="0"/>
        <v>2815.942447863812</v>
      </c>
      <c r="D41" s="38">
        <f t="shared" si="14"/>
        <v>0</v>
      </c>
      <c r="E41" s="38">
        <f t="shared" si="15"/>
        <v>8605.2442230196284</v>
      </c>
      <c r="F41" s="39">
        <f t="shared" si="16"/>
        <v>158763.8072825204</v>
      </c>
      <c r="G41" s="39">
        <f t="shared" si="1"/>
        <v>1918.3960046637881</v>
      </c>
      <c r="H41" s="38">
        <f t="shared" si="2"/>
        <v>0</v>
      </c>
      <c r="I41" s="38">
        <f t="shared" si="3"/>
        <v>8605.2442230196284</v>
      </c>
      <c r="J41" s="39">
        <f t="shared" si="17"/>
        <v>72968.121267665032</v>
      </c>
      <c r="K41" s="39">
        <f t="shared" si="4"/>
        <v>881.69813198428585</v>
      </c>
      <c r="L41" s="38">
        <f t="shared" si="5"/>
        <v>0</v>
      </c>
      <c r="M41" s="38">
        <f t="shared" si="6"/>
        <v>8605.2442230196284</v>
      </c>
      <c r="N41" s="40"/>
      <c r="O41" s="40"/>
      <c r="P41" s="40"/>
      <c r="Q41" s="40"/>
      <c r="R41" s="40"/>
      <c r="S41" s="40"/>
      <c r="T41" s="40"/>
      <c r="U41" s="40"/>
      <c r="V41" s="41">
        <f t="shared" si="18"/>
        <v>0</v>
      </c>
      <c r="W41" s="39">
        <f t="shared" si="7"/>
        <v>0</v>
      </c>
      <c r="X41" s="38">
        <f t="shared" si="8"/>
        <v>0</v>
      </c>
      <c r="Y41" s="38">
        <f t="shared" si="9"/>
        <v>0</v>
      </c>
      <c r="Z41" s="39">
        <f t="shared" si="19"/>
        <v>0</v>
      </c>
      <c r="AA41" s="39">
        <f t="shared" si="10"/>
        <v>0</v>
      </c>
      <c r="AB41" s="38">
        <f t="shared" si="11"/>
        <v>0</v>
      </c>
      <c r="AC41" s="38">
        <f t="shared" si="12"/>
        <v>0</v>
      </c>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row>
    <row r="42" spans="1:247" s="2" customFormat="1" x14ac:dyDescent="0.25">
      <c r="A42" s="36" t="s">
        <v>48</v>
      </c>
      <c r="B42" s="39">
        <f t="shared" si="13"/>
        <v>227254.21115150448</v>
      </c>
      <c r="C42" s="39">
        <f t="shared" si="0"/>
        <v>2745.9883847473457</v>
      </c>
      <c r="D42" s="38">
        <f t="shared" si="14"/>
        <v>0</v>
      </c>
      <c r="E42" s="38">
        <f t="shared" si="15"/>
        <v>8605.2442230196284</v>
      </c>
      <c r="F42" s="39">
        <f t="shared" si="16"/>
        <v>152076.95906416455</v>
      </c>
      <c r="G42" s="39">
        <f t="shared" si="1"/>
        <v>1837.5965886919885</v>
      </c>
      <c r="H42" s="38">
        <f t="shared" si="2"/>
        <v>0</v>
      </c>
      <c r="I42" s="38">
        <f t="shared" si="3"/>
        <v>8605.2442230196284</v>
      </c>
      <c r="J42" s="39">
        <f t="shared" si="17"/>
        <v>65244.575176629689</v>
      </c>
      <c r="K42" s="39">
        <f t="shared" si="4"/>
        <v>788.37195005094202</v>
      </c>
      <c r="L42" s="38">
        <f t="shared" si="5"/>
        <v>0</v>
      </c>
      <c r="M42" s="38">
        <f t="shared" si="6"/>
        <v>8605.2442230196284</v>
      </c>
      <c r="N42" s="40"/>
      <c r="O42" s="40"/>
      <c r="P42" s="40"/>
      <c r="Q42" s="40"/>
      <c r="R42" s="40"/>
      <c r="S42" s="40"/>
      <c r="T42" s="40"/>
      <c r="U42" s="40"/>
      <c r="V42" s="41">
        <f t="shared" si="18"/>
        <v>0</v>
      </c>
      <c r="W42" s="39">
        <f t="shared" si="7"/>
        <v>0</v>
      </c>
      <c r="X42" s="38">
        <f t="shared" si="8"/>
        <v>0</v>
      </c>
      <c r="Y42" s="38">
        <f t="shared" si="9"/>
        <v>0</v>
      </c>
      <c r="Z42" s="39">
        <f t="shared" si="19"/>
        <v>0</v>
      </c>
      <c r="AA42" s="39">
        <f t="shared" si="10"/>
        <v>0</v>
      </c>
      <c r="AB42" s="38">
        <f t="shared" si="11"/>
        <v>0</v>
      </c>
      <c r="AC42" s="38">
        <f t="shared" si="12"/>
        <v>0</v>
      </c>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row>
    <row r="43" spans="1:247" s="2" customFormat="1" ht="14.25" customHeight="1" x14ac:dyDescent="0.25">
      <c r="A43" s="36" t="s">
        <v>49</v>
      </c>
      <c r="B43" s="39">
        <f t="shared" si="13"/>
        <v>221394.9553132322</v>
      </c>
      <c r="C43" s="39">
        <f t="shared" si="0"/>
        <v>2675.1890433682224</v>
      </c>
      <c r="D43" s="38">
        <f t="shared" si="14"/>
        <v>0</v>
      </c>
      <c r="E43" s="38">
        <f t="shared" si="15"/>
        <v>8605.2442230196284</v>
      </c>
      <c r="F43" s="39">
        <f t="shared" si="16"/>
        <v>145309.3114298369</v>
      </c>
      <c r="G43" s="39">
        <f t="shared" si="1"/>
        <v>1755.8208464438626</v>
      </c>
      <c r="H43" s="38">
        <f t="shared" si="2"/>
        <v>0</v>
      </c>
      <c r="I43" s="38">
        <f t="shared" si="3"/>
        <v>8605.2442230196284</v>
      </c>
      <c r="J43" s="39">
        <f t="shared" si="17"/>
        <v>57427.702903661004</v>
      </c>
      <c r="K43" s="39">
        <f t="shared" si="4"/>
        <v>693.91807675257041</v>
      </c>
      <c r="L43" s="38">
        <f t="shared" si="5"/>
        <v>0</v>
      </c>
      <c r="M43" s="38">
        <f t="shared" si="6"/>
        <v>8605.2442230196284</v>
      </c>
      <c r="N43" s="40"/>
      <c r="O43" s="40"/>
      <c r="P43" s="40"/>
      <c r="Q43" s="40"/>
      <c r="R43" s="40"/>
      <c r="S43" s="40"/>
      <c r="T43" s="40"/>
      <c r="U43" s="40"/>
      <c r="V43" s="41">
        <f t="shared" si="18"/>
        <v>0</v>
      </c>
      <c r="W43" s="39">
        <f t="shared" si="7"/>
        <v>0</v>
      </c>
      <c r="X43" s="38">
        <f t="shared" si="8"/>
        <v>0</v>
      </c>
      <c r="Y43" s="38">
        <f t="shared" si="9"/>
        <v>0</v>
      </c>
      <c r="Z43" s="39">
        <f t="shared" si="19"/>
        <v>0</v>
      </c>
      <c r="AA43" s="39">
        <f t="shared" si="10"/>
        <v>0</v>
      </c>
      <c r="AB43" s="38">
        <f t="shared" si="11"/>
        <v>0</v>
      </c>
      <c r="AC43" s="38">
        <f t="shared" si="12"/>
        <v>0</v>
      </c>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row>
    <row r="44" spans="1:247" s="2" customFormat="1" x14ac:dyDescent="0.25">
      <c r="A44" s="36" t="s">
        <v>50</v>
      </c>
      <c r="B44" s="39">
        <f t="shared" si="13"/>
        <v>215464.90013358078</v>
      </c>
      <c r="C44" s="39">
        <f t="shared" si="0"/>
        <v>2603.5342099474346</v>
      </c>
      <c r="D44" s="38">
        <f t="shared" si="14"/>
        <v>0</v>
      </c>
      <c r="E44" s="38">
        <f t="shared" si="15"/>
        <v>8605.2442230196284</v>
      </c>
      <c r="F44" s="39">
        <f t="shared" si="16"/>
        <v>138459.88805326115</v>
      </c>
      <c r="G44" s="39">
        <f t="shared" si="1"/>
        <v>1673.0569806435722</v>
      </c>
      <c r="H44" s="38">
        <f t="shared" si="2"/>
        <v>0</v>
      </c>
      <c r="I44" s="38">
        <f t="shared" si="3"/>
        <v>8605.2442230196284</v>
      </c>
      <c r="J44" s="39">
        <f t="shared" si="17"/>
        <v>49516.376757393948</v>
      </c>
      <c r="K44" s="39">
        <f t="shared" si="4"/>
        <v>598.32288581851026</v>
      </c>
      <c r="L44" s="38">
        <f t="shared" si="5"/>
        <v>0</v>
      </c>
      <c r="M44" s="38">
        <f t="shared" si="6"/>
        <v>8605.2442230196284</v>
      </c>
      <c r="N44" s="40"/>
      <c r="O44" s="40"/>
      <c r="P44" s="40"/>
      <c r="Q44" s="40"/>
      <c r="R44" s="40"/>
      <c r="S44" s="40"/>
      <c r="T44" s="40"/>
      <c r="U44" s="40"/>
      <c r="V44" s="41">
        <f t="shared" si="18"/>
        <v>0</v>
      </c>
      <c r="W44" s="39">
        <f t="shared" si="7"/>
        <v>0</v>
      </c>
      <c r="X44" s="38">
        <f t="shared" si="8"/>
        <v>0</v>
      </c>
      <c r="Y44" s="38">
        <f t="shared" si="9"/>
        <v>0</v>
      </c>
      <c r="Z44" s="39">
        <f t="shared" si="19"/>
        <v>0</v>
      </c>
      <c r="AA44" s="39">
        <f t="shared" si="10"/>
        <v>0</v>
      </c>
      <c r="AB44" s="38">
        <f t="shared" si="11"/>
        <v>0</v>
      </c>
      <c r="AC44" s="38">
        <f t="shared" si="12"/>
        <v>0</v>
      </c>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row>
    <row r="45" spans="1:247" s="2" customFormat="1" x14ac:dyDescent="0.25">
      <c r="A45" s="36" t="s">
        <v>51</v>
      </c>
      <c r="B45" s="39">
        <f t="shared" si="13"/>
        <v>209463.1901205086</v>
      </c>
      <c r="C45" s="39">
        <f t="shared" si="0"/>
        <v>2531.013547289479</v>
      </c>
      <c r="D45" s="38">
        <f t="shared" si="14"/>
        <v>0</v>
      </c>
      <c r="E45" s="38">
        <f t="shared" si="15"/>
        <v>8605.2442230196284</v>
      </c>
      <c r="F45" s="39">
        <f t="shared" si="16"/>
        <v>131527.70081088509</v>
      </c>
      <c r="G45" s="39">
        <f t="shared" si="1"/>
        <v>1589.2930514648613</v>
      </c>
      <c r="H45" s="38">
        <f t="shared" si="2"/>
        <v>0</v>
      </c>
      <c r="I45" s="38">
        <f t="shared" si="3"/>
        <v>8605.2442230196284</v>
      </c>
      <c r="J45" s="39">
        <f t="shared" si="17"/>
        <v>41509.455420192826</v>
      </c>
      <c r="K45" s="39">
        <f t="shared" si="4"/>
        <v>501.57258632732993</v>
      </c>
      <c r="L45" s="38">
        <f t="shared" si="5"/>
        <v>0</v>
      </c>
      <c r="M45" s="38">
        <f t="shared" si="6"/>
        <v>8605.2442230196284</v>
      </c>
      <c r="N45" s="40"/>
      <c r="O45" s="40"/>
      <c r="P45" s="40"/>
      <c r="Q45" s="40"/>
      <c r="R45" s="40"/>
      <c r="S45" s="40"/>
      <c r="T45" s="40"/>
      <c r="U45" s="40"/>
      <c r="V45" s="41">
        <f t="shared" si="18"/>
        <v>0</v>
      </c>
      <c r="W45" s="39">
        <f t="shared" si="7"/>
        <v>0</v>
      </c>
      <c r="X45" s="38">
        <f t="shared" si="8"/>
        <v>0</v>
      </c>
      <c r="Y45" s="38">
        <f t="shared" si="9"/>
        <v>0</v>
      </c>
      <c r="Z45" s="39">
        <f t="shared" si="19"/>
        <v>0</v>
      </c>
      <c r="AA45" s="39">
        <f t="shared" si="10"/>
        <v>0</v>
      </c>
      <c r="AB45" s="38">
        <f t="shared" si="11"/>
        <v>0</v>
      </c>
      <c r="AC45" s="38">
        <f t="shared" si="12"/>
        <v>0</v>
      </c>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row>
    <row r="46" spans="1:247" s="2" customFormat="1" x14ac:dyDescent="0.25">
      <c r="A46" s="36" t="s">
        <v>52</v>
      </c>
      <c r="B46" s="39">
        <f t="shared" si="13"/>
        <v>203388.95944477845</v>
      </c>
      <c r="C46" s="39">
        <f t="shared" si="0"/>
        <v>2457.6165932910726</v>
      </c>
      <c r="D46" s="38">
        <f t="shared" si="14"/>
        <v>0</v>
      </c>
      <c r="E46" s="38">
        <f t="shared" si="15"/>
        <v>8605.2442230196284</v>
      </c>
      <c r="F46" s="39">
        <f t="shared" si="16"/>
        <v>124511.74963933032</v>
      </c>
      <c r="G46" s="39">
        <f t="shared" si="1"/>
        <v>1504.5169748085746</v>
      </c>
      <c r="H46" s="38">
        <f t="shared" si="2"/>
        <v>0</v>
      </c>
      <c r="I46" s="38">
        <f t="shared" si="3"/>
        <v>8605.2442230196284</v>
      </c>
      <c r="J46" s="39">
        <f t="shared" si="17"/>
        <v>33405.783783500527</v>
      </c>
      <c r="K46" s="39">
        <f t="shared" si="4"/>
        <v>403.65322071729804</v>
      </c>
      <c r="L46" s="38">
        <f t="shared" si="5"/>
        <v>0</v>
      </c>
      <c r="M46" s="38">
        <f t="shared" si="6"/>
        <v>8605.2442230196284</v>
      </c>
      <c r="N46" s="40"/>
      <c r="O46" s="40"/>
      <c r="P46" s="40"/>
      <c r="Q46" s="40"/>
      <c r="R46" s="40"/>
      <c r="S46" s="40"/>
      <c r="T46" s="40"/>
      <c r="U46" s="40"/>
      <c r="V46" s="41">
        <f t="shared" si="18"/>
        <v>0</v>
      </c>
      <c r="W46" s="39">
        <f t="shared" si="7"/>
        <v>0</v>
      </c>
      <c r="X46" s="38">
        <f t="shared" si="8"/>
        <v>0</v>
      </c>
      <c r="Y46" s="38">
        <f t="shared" si="9"/>
        <v>0</v>
      </c>
      <c r="Z46" s="39">
        <f t="shared" si="19"/>
        <v>0</v>
      </c>
      <c r="AA46" s="39">
        <f t="shared" si="10"/>
        <v>0</v>
      </c>
      <c r="AB46" s="38">
        <f t="shared" si="11"/>
        <v>0</v>
      </c>
      <c r="AC46" s="38">
        <f t="shared" si="12"/>
        <v>0</v>
      </c>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row>
    <row r="47" spans="1:247" s="2" customFormat="1" x14ac:dyDescent="0.25">
      <c r="A47" s="36" t="s">
        <v>53</v>
      </c>
      <c r="B47" s="39">
        <f t="shared" si="13"/>
        <v>197241.3318150499</v>
      </c>
      <c r="C47" s="39">
        <f t="shared" si="0"/>
        <v>2383.332759431853</v>
      </c>
      <c r="D47" s="38">
        <f t="shared" si="14"/>
        <v>0</v>
      </c>
      <c r="E47" s="38">
        <f t="shared" si="15"/>
        <v>8605.2442230196284</v>
      </c>
      <c r="F47" s="39">
        <f t="shared" si="16"/>
        <v>117411.02239111926</v>
      </c>
      <c r="G47" s="39">
        <f t="shared" si="1"/>
        <v>1418.7165205593576</v>
      </c>
      <c r="H47" s="38">
        <f t="shared" si="2"/>
        <v>0</v>
      </c>
      <c r="I47" s="38">
        <f t="shared" si="3"/>
        <v>8605.2442230196284</v>
      </c>
      <c r="J47" s="39">
        <f t="shared" si="17"/>
        <v>25204.192781198195</v>
      </c>
      <c r="K47" s="39">
        <f t="shared" si="4"/>
        <v>304.55066277281151</v>
      </c>
      <c r="L47" s="38">
        <f t="shared" si="5"/>
        <v>0</v>
      </c>
      <c r="M47" s="38">
        <f t="shared" si="6"/>
        <v>8605.2442230196284</v>
      </c>
      <c r="N47" s="40"/>
      <c r="O47" s="40"/>
      <c r="P47" s="40"/>
      <c r="Q47" s="40"/>
      <c r="R47" s="40"/>
      <c r="S47" s="40"/>
      <c r="T47" s="40"/>
      <c r="U47" s="40"/>
      <c r="V47" s="41">
        <f t="shared" si="18"/>
        <v>0</v>
      </c>
      <c r="W47" s="39">
        <f t="shared" si="7"/>
        <v>0</v>
      </c>
      <c r="X47" s="38">
        <f t="shared" si="8"/>
        <v>0</v>
      </c>
      <c r="Y47" s="38">
        <f t="shared" si="9"/>
        <v>0</v>
      </c>
      <c r="Z47" s="39">
        <f t="shared" si="19"/>
        <v>0</v>
      </c>
      <c r="AA47" s="39">
        <f t="shared" si="10"/>
        <v>0</v>
      </c>
      <c r="AB47" s="38">
        <f t="shared" si="11"/>
        <v>0</v>
      </c>
      <c r="AC47" s="38">
        <f t="shared" si="12"/>
        <v>0</v>
      </c>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row>
    <row r="48" spans="1:247" s="2" customFormat="1" x14ac:dyDescent="0.25">
      <c r="A48" s="36" t="s">
        <v>54</v>
      </c>
      <c r="B48" s="39">
        <f t="shared" si="13"/>
        <v>191019.42035146212</v>
      </c>
      <c r="C48" s="39">
        <f t="shared" si="0"/>
        <v>2308.1513292468339</v>
      </c>
      <c r="D48" s="38">
        <f t="shared" si="14"/>
        <v>0</v>
      </c>
      <c r="E48" s="38">
        <f t="shared" si="15"/>
        <v>8605.2442230196284</v>
      </c>
      <c r="F48" s="39">
        <f t="shared" si="16"/>
        <v>110224.49468865899</v>
      </c>
      <c r="G48" s="39">
        <f t="shared" si="1"/>
        <v>1331.8793108212963</v>
      </c>
      <c r="H48" s="38">
        <f t="shared" si="2"/>
        <v>0</v>
      </c>
      <c r="I48" s="38">
        <f t="shared" si="3"/>
        <v>8605.2442230196284</v>
      </c>
      <c r="J48" s="39">
        <f t="shared" si="17"/>
        <v>16903.49922095138</v>
      </c>
      <c r="K48" s="39">
        <f t="shared" si="4"/>
        <v>204.25061558649583</v>
      </c>
      <c r="L48" s="38">
        <f t="shared" si="5"/>
        <v>0</v>
      </c>
      <c r="M48" s="38">
        <f t="shared" si="6"/>
        <v>17107.749836537878</v>
      </c>
      <c r="N48" s="40"/>
      <c r="O48" s="40"/>
      <c r="P48" s="40"/>
      <c r="Q48" s="40"/>
      <c r="R48" s="40"/>
      <c r="S48" s="40"/>
      <c r="T48" s="40"/>
      <c r="U48" s="40"/>
      <c r="V48" s="41">
        <f t="shared" si="18"/>
        <v>0</v>
      </c>
      <c r="W48" s="39">
        <f t="shared" si="7"/>
        <v>0</v>
      </c>
      <c r="X48" s="38">
        <f t="shared" si="8"/>
        <v>0</v>
      </c>
      <c r="Y48" s="38">
        <f t="shared" si="9"/>
        <v>0</v>
      </c>
      <c r="Z48" s="39">
        <f t="shared" si="19"/>
        <v>0</v>
      </c>
      <c r="AA48" s="39">
        <f t="shared" si="10"/>
        <v>0</v>
      </c>
      <c r="AB48" s="38">
        <f t="shared" si="11"/>
        <v>0</v>
      </c>
      <c r="AC48" s="38">
        <f t="shared" si="12"/>
        <v>0</v>
      </c>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row>
    <row r="49" spans="1:247" s="2" customFormat="1" ht="15.75" thickBot="1" x14ac:dyDescent="0.3">
      <c r="A49" s="42" t="s">
        <v>55</v>
      </c>
      <c r="B49" s="43"/>
      <c r="C49" s="44">
        <f>SUM(C37:C48)</f>
        <v>32400.851195905263</v>
      </c>
      <c r="D49" s="45">
        <f>SUM(D37:D48)</f>
        <v>13249.999787999999</v>
      </c>
      <c r="E49" s="45">
        <f>SUM(E37:E48)</f>
        <v>110928.51952621594</v>
      </c>
      <c r="F49" s="43"/>
      <c r="G49" s="44">
        <f>SUM(G37:G48)</f>
        <v>21491.732995006889</v>
      </c>
      <c r="H49" s="45">
        <f>SUM(H37:H48)</f>
        <v>0</v>
      </c>
      <c r="I49" s="45">
        <f>SUM(I37:I48)</f>
        <v>103262.93067623557</v>
      </c>
      <c r="J49" s="43"/>
      <c r="K49" s="44">
        <f>SUM(K37:K48)</f>
        <v>8814.3065132931297</v>
      </c>
      <c r="L49" s="45">
        <f>SUM(L37:L48)</f>
        <v>0</v>
      </c>
      <c r="M49" s="45">
        <f>SUM(M37:M48)</f>
        <v>111765.43628975382</v>
      </c>
      <c r="N49" s="46"/>
      <c r="O49" s="46"/>
      <c r="P49" s="47"/>
      <c r="Q49" s="47"/>
      <c r="R49" s="46"/>
      <c r="S49" s="46"/>
      <c r="T49" s="47"/>
      <c r="U49" s="47"/>
      <c r="V49" s="48"/>
      <c r="W49" s="44">
        <f>SUM(W37:W48)</f>
        <v>0</v>
      </c>
      <c r="X49" s="45">
        <f>SUM(X37:X48)</f>
        <v>0</v>
      </c>
      <c r="Y49" s="45">
        <f>SUM(Y37:Y48)</f>
        <v>0</v>
      </c>
      <c r="Z49" s="43"/>
      <c r="AA49" s="44">
        <f>SUM(AA37:AA48)</f>
        <v>0</v>
      </c>
      <c r="AB49" s="45">
        <f>SUM(AB37:AB48)</f>
        <v>0</v>
      </c>
      <c r="AC49" s="45">
        <f>SUM(AC37:AC48)</f>
        <v>0</v>
      </c>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row>
    <row r="50" spans="1:247" s="2" customFormat="1" ht="12.75" hidden="1" customHeight="1" thickBot="1" x14ac:dyDescent="0.3">
      <c r="A50" s="104" t="s">
        <v>33</v>
      </c>
      <c r="B50" s="103" t="s">
        <v>56</v>
      </c>
      <c r="C50" s="101"/>
      <c r="D50" s="102"/>
      <c r="E50" s="67"/>
      <c r="F50" s="103" t="s">
        <v>57</v>
      </c>
      <c r="G50" s="101"/>
      <c r="H50" s="101"/>
      <c r="I50" s="102"/>
      <c r="J50" s="103" t="s">
        <v>58</v>
      </c>
      <c r="K50" s="101"/>
      <c r="L50" s="101"/>
      <c r="M50" s="101"/>
      <c r="N50" s="106"/>
      <c r="O50" s="106"/>
      <c r="P50" s="106"/>
      <c r="Q50" s="106"/>
      <c r="R50" s="106"/>
      <c r="S50" s="106"/>
      <c r="T50" s="106"/>
      <c r="U50" s="106"/>
      <c r="V50" s="101" t="s">
        <v>59</v>
      </c>
      <c r="W50" s="101"/>
      <c r="X50" s="101"/>
      <c r="Y50" s="102"/>
      <c r="Z50" s="103" t="s">
        <v>60</v>
      </c>
      <c r="AA50" s="101"/>
      <c r="AB50" s="101"/>
      <c r="AC50" s="102"/>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row>
    <row r="51" spans="1:247" s="2" customFormat="1" ht="75.75" hidden="1" thickBot="1" x14ac:dyDescent="0.3">
      <c r="A51" s="105"/>
      <c r="B51" s="33" t="s">
        <v>39</v>
      </c>
      <c r="C51" s="33" t="s">
        <v>40</v>
      </c>
      <c r="D51" s="33" t="s">
        <v>41</v>
      </c>
      <c r="E51" s="33" t="s">
        <v>42</v>
      </c>
      <c r="F51" s="33" t="s">
        <v>39</v>
      </c>
      <c r="G51" s="33" t="s">
        <v>40</v>
      </c>
      <c r="H51" s="33" t="s">
        <v>41</v>
      </c>
      <c r="I51" s="33" t="s">
        <v>42</v>
      </c>
      <c r="J51" s="33" t="s">
        <v>39</v>
      </c>
      <c r="K51" s="33" t="s">
        <v>40</v>
      </c>
      <c r="L51" s="33" t="s">
        <v>41</v>
      </c>
      <c r="M51" s="49" t="s">
        <v>42</v>
      </c>
      <c r="N51" s="34"/>
      <c r="O51" s="34"/>
      <c r="P51" s="34"/>
      <c r="Q51" s="34"/>
      <c r="R51" s="34"/>
      <c r="S51" s="34"/>
      <c r="T51" s="34"/>
      <c r="U51" s="34"/>
      <c r="V51" s="35" t="s">
        <v>39</v>
      </c>
      <c r="W51" s="33" t="s">
        <v>40</v>
      </c>
      <c r="X51" s="33" t="s">
        <v>41</v>
      </c>
      <c r="Y51" s="33" t="s">
        <v>42</v>
      </c>
      <c r="Z51" s="33" t="s">
        <v>39</v>
      </c>
      <c r="AA51" s="33" t="s">
        <v>40</v>
      </c>
      <c r="AB51" s="33" t="s">
        <v>41</v>
      </c>
      <c r="AC51" s="33" t="s">
        <v>42</v>
      </c>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row>
    <row r="52" spans="1:247" s="2" customFormat="1" hidden="1" x14ac:dyDescent="0.25">
      <c r="A52" s="36" t="s">
        <v>43</v>
      </c>
      <c r="B52" s="39">
        <f>IF(data2=1,IF((Z48-sumproplat2)&gt;1,Z48-sumproplat2,0),IF(Z48-(sumproplat2-AA48-AB48)&gt;0,Z48-(AC48-AA48-AB48),0))</f>
        <v>0</v>
      </c>
      <c r="C52" s="39">
        <f t="shared" ref="C52:C63" si="20">IF(data2=1,B52*(PROC2/36500)*30.42,B52*(PROC2/36000)*30)</f>
        <v>0</v>
      </c>
      <c r="D52" s="38">
        <f t="shared" ref="D52:D63" si="21">IF(AND($A52="1 міс.",B52&gt;0),$J$26*$J$6+$J$27*B52,0)+IF(B52-IF(data2=1,IF(C52&gt;0.001,C52+sumproplat2,0),IF(B52&gt;sumproplat2*2,sumproplat2,B52+C52))&lt;0,$J$29,0)</f>
        <v>0</v>
      </c>
      <c r="E52" s="38">
        <f t="shared" ref="E52:E63" si="22">IF(data2=1,IF(C52&gt;0.001,C52+D52+sumproplat2,0),IF(B52&gt;sumproplat2*2,sumproplat2+D52,B52+C52+D52))</f>
        <v>0</v>
      </c>
      <c r="F52" s="39">
        <f>IF(data2=1,IF((B63-sumproplat2)&gt;1,B63-sumproplat2,0),IF(B63-(sumproplat2-C63-D63)&gt;0,B63-(E63-C63-D63),0))</f>
        <v>0</v>
      </c>
      <c r="G52" s="39">
        <f t="shared" ref="G52:G63" si="23">IF(data2=1,F52*(PROC2/36500)*30.42,F52*(PROC2/36000)*30)</f>
        <v>0</v>
      </c>
      <c r="H52" s="38">
        <f t="shared" ref="H52:H63" si="24">IF(AND($A52="1 міс.",F52&gt;0),$J$26*$J$6+$J$27*F52,0)+IF(F52-IF(data2=1,IF(G52&gt;0.001,G52+sumproplat2,0),IF(F52&gt;sumproplat2*2,sumproplat2,F52+G52))&lt;0,$J$29,0)</f>
        <v>0</v>
      </c>
      <c r="I52" s="38">
        <f t="shared" ref="I52:I63" si="25">IF(data2=1,IF(G52&gt;0.001,G52+H52+sumproplat2,0),IF(F52&gt;sumproplat2*2,sumproplat2+H52,F52+G52+H52))</f>
        <v>0</v>
      </c>
      <c r="J52" s="39">
        <f>IF(data2=1,IF((F63-sumproplat2)&gt;1,F63-sumproplat2,0),IF(F63-(sumproplat2-G63-H63)&gt;0,F63-(I63-G63-H63),0))</f>
        <v>0</v>
      </c>
      <c r="K52" s="39">
        <f t="shared" ref="K52:K63" si="26">IF(data2=1,J52*(PROC2/36500)*30.42,J52*(PROC2/36000)*30)</f>
        <v>0</v>
      </c>
      <c r="L52" s="38">
        <f t="shared" ref="L52:L63" si="27">IF(AND($A52="1 міс.",J52&gt;0),$J$26*$J$6+$J$27*J52,0)+IF(J52-IF(data2=1,IF(K52&gt;0.001,K52+sumproplat2,0),IF(J52&gt;sumproplat2*2,sumproplat2,J52+K52))&lt;0,$J$29,0)</f>
        <v>0</v>
      </c>
      <c r="M52" s="50">
        <f t="shared" ref="M52:M63" si="28">IF(data2=1,IF(K52&gt;0.001,K52+L52+sumproplat2,0),IF(J52&gt;sumproplat2*2,sumproplat2+L52,J52+K52+L52))</f>
        <v>0</v>
      </c>
      <c r="N52" s="40"/>
      <c r="O52" s="40"/>
      <c r="P52" s="40"/>
      <c r="Q52" s="40"/>
      <c r="R52" s="40"/>
      <c r="S52" s="40"/>
      <c r="T52" s="40"/>
      <c r="U52" s="40"/>
      <c r="V52" s="41">
        <f>IF(data2=1,IF((R63-sumproplat2)&gt;1,R63-sumproplat2,0),IF(R63-(sumproplat2-S63-T63)&gt;0,R63-(U63-S63-T63),0))</f>
        <v>0</v>
      </c>
      <c r="W52" s="39">
        <f t="shared" ref="W52:W63" si="29">IF(data2=1,V52*(PROC2/36500)*30.42,V52*(PROC2/36000)*30)</f>
        <v>0</v>
      </c>
      <c r="X52" s="38">
        <f t="shared" ref="X52:X63" si="30">IF(AND($A52="1 міс.",V52&gt;0),$J$26*$J$6+$J$27*V52,0)+IF(V52-IF(data2=1,IF(W52&gt;0.001,W52+sumproplat2,0),IF(V52&gt;sumproplat2*2,sumproplat2,V52+W52))&lt;0,$J$29,0)</f>
        <v>0</v>
      </c>
      <c r="Y52" s="38">
        <f t="shared" ref="Y52:Y63" si="31">IF(data2=1,IF(W52&gt;0.001,W52+X52+sumproplat2,0),IF(V52&gt;sumproplat2*2,sumproplat2+X52,V52+W52+X52))</f>
        <v>0</v>
      </c>
      <c r="Z52" s="39">
        <f>IF(data2=1,IF((V63-sumproplat2)&gt;1,V63-sumproplat2,0),IF(V63-(sumproplat2-W63-X63)&gt;0,V63-(Y63-W63-X63),0))</f>
        <v>0</v>
      </c>
      <c r="AA52" s="39">
        <f t="shared" ref="AA52:AA63" si="32">IF(data2=1,Z52*(PROC2/36500)*30.42,Z52*(PROC2/36000)*30)</f>
        <v>0</v>
      </c>
      <c r="AB52" s="38">
        <f t="shared" ref="AB52:AB63" si="33">IF(AND($A52="1 міс.",Z52&gt;0),$J$26*$J$6+$J$27*Z52,0)+IF(Z52-IF(data2=1,IF(AA52&gt;0.001,AA52+sumproplat2,0),IF(Z52&gt;sumproplat2*2,sumproplat2,Z52+AA52))&lt;0,$J$29,0)</f>
        <v>0</v>
      </c>
      <c r="AC52" s="38">
        <f t="shared" ref="AC52:AC63" si="34">IF(data2=1,IF(AA52&gt;0.001,AA52+AB52+sumproplat2,0),IF(Z52&gt;sumproplat2*2,sumproplat2+AB52,Z52+AA52+AB52))</f>
        <v>0</v>
      </c>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row>
    <row r="53" spans="1:247" s="2" customFormat="1" hidden="1" x14ac:dyDescent="0.25">
      <c r="A53" s="36" t="s">
        <v>44</v>
      </c>
      <c r="B53" s="39">
        <f t="shared" ref="B53:B63" si="35">IF(data2=1,IF((B52-sumproplat2)&gt;1,B52-sumproplat2,0),IF(B52-(sumproplat2-C52-D52)&gt;0,B52-(E52-C52-D52),0))</f>
        <v>0</v>
      </c>
      <c r="C53" s="39">
        <f t="shared" si="20"/>
        <v>0</v>
      </c>
      <c r="D53" s="38">
        <f t="shared" si="21"/>
        <v>0</v>
      </c>
      <c r="E53" s="38">
        <f t="shared" si="22"/>
        <v>0</v>
      </c>
      <c r="F53" s="39">
        <f t="shared" ref="F53:F63" si="36">IF(data2=1,IF((F52-sumproplat2)&gt;1,F52-sumproplat2,0),IF(F52-(sumproplat2-G52-H52)&gt;0,F52-(I52-G52-H52),0))</f>
        <v>0</v>
      </c>
      <c r="G53" s="39">
        <f t="shared" si="23"/>
        <v>0</v>
      </c>
      <c r="H53" s="38">
        <f t="shared" si="24"/>
        <v>0</v>
      </c>
      <c r="I53" s="38">
        <f t="shared" si="25"/>
        <v>0</v>
      </c>
      <c r="J53" s="39">
        <f t="shared" ref="J53:J63" si="37">IF(data2=1,IF((J52-sumproplat2)&gt;1,J52-sumproplat2,0),IF(J52-(sumproplat2-K52-L52)&gt;0,J52-(M52-K52-L52),0))</f>
        <v>0</v>
      </c>
      <c r="K53" s="39">
        <f t="shared" si="26"/>
        <v>0</v>
      </c>
      <c r="L53" s="38">
        <f t="shared" si="27"/>
        <v>0</v>
      </c>
      <c r="M53" s="50">
        <f t="shared" si="28"/>
        <v>0</v>
      </c>
      <c r="N53" s="40"/>
      <c r="O53" s="40"/>
      <c r="P53" s="40"/>
      <c r="Q53" s="40"/>
      <c r="R53" s="40"/>
      <c r="S53" s="40"/>
      <c r="T53" s="40"/>
      <c r="U53" s="40"/>
      <c r="V53" s="41">
        <f t="shared" ref="V53:V63" si="38">IF(data2=1,IF((V52-sumproplat2)&gt;1,V52-sumproplat2,0),IF(V52-(sumproplat2-W52-X52)&gt;0,V52-(Y52-W52-X52),0))</f>
        <v>0</v>
      </c>
      <c r="W53" s="39">
        <f t="shared" si="29"/>
        <v>0</v>
      </c>
      <c r="X53" s="38">
        <f t="shared" si="30"/>
        <v>0</v>
      </c>
      <c r="Y53" s="38">
        <f t="shared" si="31"/>
        <v>0</v>
      </c>
      <c r="Z53" s="39">
        <f t="shared" ref="Z53:Z63" si="39">IF(data2=1,IF((Z52-sumproplat2)&gt;1,Z52-sumproplat2,0),IF(Z52-(sumproplat2-AA52-AB52)&gt;0,Z52-(AC52-AA52-AB52),0))</f>
        <v>0</v>
      </c>
      <c r="AA53" s="39">
        <f t="shared" si="32"/>
        <v>0</v>
      </c>
      <c r="AB53" s="38">
        <f t="shared" si="33"/>
        <v>0</v>
      </c>
      <c r="AC53" s="38">
        <f t="shared" si="34"/>
        <v>0</v>
      </c>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row>
    <row r="54" spans="1:247" s="2" customFormat="1" hidden="1" x14ac:dyDescent="0.25">
      <c r="A54" s="36" t="s">
        <v>45</v>
      </c>
      <c r="B54" s="39">
        <f t="shared" si="35"/>
        <v>0</v>
      </c>
      <c r="C54" s="39">
        <f t="shared" si="20"/>
        <v>0</v>
      </c>
      <c r="D54" s="38">
        <f t="shared" si="21"/>
        <v>0</v>
      </c>
      <c r="E54" s="38">
        <f t="shared" si="22"/>
        <v>0</v>
      </c>
      <c r="F54" s="39">
        <f t="shared" si="36"/>
        <v>0</v>
      </c>
      <c r="G54" s="39">
        <f t="shared" si="23"/>
        <v>0</v>
      </c>
      <c r="H54" s="38">
        <f t="shared" si="24"/>
        <v>0</v>
      </c>
      <c r="I54" s="38">
        <f t="shared" si="25"/>
        <v>0</v>
      </c>
      <c r="J54" s="39">
        <f t="shared" si="37"/>
        <v>0</v>
      </c>
      <c r="K54" s="39">
        <f t="shared" si="26"/>
        <v>0</v>
      </c>
      <c r="L54" s="38">
        <f t="shared" si="27"/>
        <v>0</v>
      </c>
      <c r="M54" s="50">
        <f t="shared" si="28"/>
        <v>0</v>
      </c>
      <c r="N54" s="40"/>
      <c r="O54" s="40"/>
      <c r="P54" s="40"/>
      <c r="Q54" s="40"/>
      <c r="R54" s="40"/>
      <c r="S54" s="40"/>
      <c r="T54" s="40"/>
      <c r="U54" s="40"/>
      <c r="V54" s="41">
        <f t="shared" si="38"/>
        <v>0</v>
      </c>
      <c r="W54" s="39">
        <f t="shared" si="29"/>
        <v>0</v>
      </c>
      <c r="X54" s="38">
        <f t="shared" si="30"/>
        <v>0</v>
      </c>
      <c r="Y54" s="38">
        <f t="shared" si="31"/>
        <v>0</v>
      </c>
      <c r="Z54" s="39">
        <f t="shared" si="39"/>
        <v>0</v>
      </c>
      <c r="AA54" s="39">
        <f t="shared" si="32"/>
        <v>0</v>
      </c>
      <c r="AB54" s="38">
        <f t="shared" si="33"/>
        <v>0</v>
      </c>
      <c r="AC54" s="38">
        <f t="shared" si="34"/>
        <v>0</v>
      </c>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row>
    <row r="55" spans="1:247" s="2" customFormat="1" hidden="1" x14ac:dyDescent="0.25">
      <c r="A55" s="36" t="s">
        <v>46</v>
      </c>
      <c r="B55" s="39">
        <f t="shared" si="35"/>
        <v>0</v>
      </c>
      <c r="C55" s="39">
        <f t="shared" si="20"/>
        <v>0</v>
      </c>
      <c r="D55" s="38">
        <f t="shared" si="21"/>
        <v>0</v>
      </c>
      <c r="E55" s="38">
        <f t="shared" si="22"/>
        <v>0</v>
      </c>
      <c r="F55" s="39">
        <f t="shared" si="36"/>
        <v>0</v>
      </c>
      <c r="G55" s="39">
        <f t="shared" si="23"/>
        <v>0</v>
      </c>
      <c r="H55" s="38">
        <f t="shared" si="24"/>
        <v>0</v>
      </c>
      <c r="I55" s="38">
        <f t="shared" si="25"/>
        <v>0</v>
      </c>
      <c r="J55" s="39">
        <f t="shared" si="37"/>
        <v>0</v>
      </c>
      <c r="K55" s="39">
        <f t="shared" si="26"/>
        <v>0</v>
      </c>
      <c r="L55" s="38">
        <f t="shared" si="27"/>
        <v>0</v>
      </c>
      <c r="M55" s="50">
        <f t="shared" si="28"/>
        <v>0</v>
      </c>
      <c r="N55" s="40"/>
      <c r="O55" s="40"/>
      <c r="P55" s="40"/>
      <c r="Q55" s="40"/>
      <c r="R55" s="40"/>
      <c r="S55" s="40"/>
      <c r="T55" s="40"/>
      <c r="U55" s="40"/>
      <c r="V55" s="41">
        <f t="shared" si="38"/>
        <v>0</v>
      </c>
      <c r="W55" s="39">
        <f t="shared" si="29"/>
        <v>0</v>
      </c>
      <c r="X55" s="38">
        <f t="shared" si="30"/>
        <v>0</v>
      </c>
      <c r="Y55" s="38">
        <f t="shared" si="31"/>
        <v>0</v>
      </c>
      <c r="Z55" s="39">
        <f t="shared" si="39"/>
        <v>0</v>
      </c>
      <c r="AA55" s="39">
        <f t="shared" si="32"/>
        <v>0</v>
      </c>
      <c r="AB55" s="38">
        <f t="shared" si="33"/>
        <v>0</v>
      </c>
      <c r="AC55" s="38">
        <f t="shared" si="34"/>
        <v>0</v>
      </c>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row>
    <row r="56" spans="1:247" s="2" customFormat="1" hidden="1" x14ac:dyDescent="0.25">
      <c r="A56" s="36" t="s">
        <v>47</v>
      </c>
      <c r="B56" s="39">
        <f t="shared" si="35"/>
        <v>0</v>
      </c>
      <c r="C56" s="39">
        <f t="shared" si="20"/>
        <v>0</v>
      </c>
      <c r="D56" s="38">
        <f t="shared" si="21"/>
        <v>0</v>
      </c>
      <c r="E56" s="38">
        <f t="shared" si="22"/>
        <v>0</v>
      </c>
      <c r="F56" s="39">
        <f t="shared" si="36"/>
        <v>0</v>
      </c>
      <c r="G56" s="39">
        <f t="shared" si="23"/>
        <v>0</v>
      </c>
      <c r="H56" s="38">
        <f t="shared" si="24"/>
        <v>0</v>
      </c>
      <c r="I56" s="38">
        <f t="shared" si="25"/>
        <v>0</v>
      </c>
      <c r="J56" s="39">
        <f t="shared" si="37"/>
        <v>0</v>
      </c>
      <c r="K56" s="39">
        <f t="shared" si="26"/>
        <v>0</v>
      </c>
      <c r="L56" s="38">
        <f t="shared" si="27"/>
        <v>0</v>
      </c>
      <c r="M56" s="50">
        <f t="shared" si="28"/>
        <v>0</v>
      </c>
      <c r="N56" s="40"/>
      <c r="O56" s="40"/>
      <c r="P56" s="40"/>
      <c r="Q56" s="40"/>
      <c r="R56" s="40"/>
      <c r="S56" s="40"/>
      <c r="T56" s="40"/>
      <c r="U56" s="40"/>
      <c r="V56" s="41">
        <f t="shared" si="38"/>
        <v>0</v>
      </c>
      <c r="W56" s="39">
        <f t="shared" si="29"/>
        <v>0</v>
      </c>
      <c r="X56" s="38">
        <f t="shared" si="30"/>
        <v>0</v>
      </c>
      <c r="Y56" s="38">
        <f t="shared" si="31"/>
        <v>0</v>
      </c>
      <c r="Z56" s="39">
        <f t="shared" si="39"/>
        <v>0</v>
      </c>
      <c r="AA56" s="39">
        <f t="shared" si="32"/>
        <v>0</v>
      </c>
      <c r="AB56" s="38">
        <f t="shared" si="33"/>
        <v>0</v>
      </c>
      <c r="AC56" s="38">
        <f t="shared" si="34"/>
        <v>0</v>
      </c>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row>
    <row r="57" spans="1:247" s="2" customFormat="1" hidden="1" x14ac:dyDescent="0.25">
      <c r="A57" s="36" t="s">
        <v>48</v>
      </c>
      <c r="B57" s="39">
        <f t="shared" si="35"/>
        <v>0</v>
      </c>
      <c r="C57" s="39">
        <f t="shared" si="20"/>
        <v>0</v>
      </c>
      <c r="D57" s="38">
        <f t="shared" si="21"/>
        <v>0</v>
      </c>
      <c r="E57" s="38">
        <f t="shared" si="22"/>
        <v>0</v>
      </c>
      <c r="F57" s="39">
        <f t="shared" si="36"/>
        <v>0</v>
      </c>
      <c r="G57" s="39">
        <f t="shared" si="23"/>
        <v>0</v>
      </c>
      <c r="H57" s="38">
        <f t="shared" si="24"/>
        <v>0</v>
      </c>
      <c r="I57" s="38">
        <f t="shared" si="25"/>
        <v>0</v>
      </c>
      <c r="J57" s="39">
        <f t="shared" si="37"/>
        <v>0</v>
      </c>
      <c r="K57" s="39">
        <f t="shared" si="26"/>
        <v>0</v>
      </c>
      <c r="L57" s="38">
        <f t="shared" si="27"/>
        <v>0</v>
      </c>
      <c r="M57" s="50">
        <f t="shared" si="28"/>
        <v>0</v>
      </c>
      <c r="N57" s="40"/>
      <c r="O57" s="40"/>
      <c r="P57" s="40"/>
      <c r="Q57" s="40"/>
      <c r="R57" s="40"/>
      <c r="S57" s="40"/>
      <c r="T57" s="40"/>
      <c r="U57" s="40"/>
      <c r="V57" s="41">
        <f t="shared" si="38"/>
        <v>0</v>
      </c>
      <c r="W57" s="39">
        <f t="shared" si="29"/>
        <v>0</v>
      </c>
      <c r="X57" s="38">
        <f t="shared" si="30"/>
        <v>0</v>
      </c>
      <c r="Y57" s="38">
        <f t="shared" si="31"/>
        <v>0</v>
      </c>
      <c r="Z57" s="39">
        <f t="shared" si="39"/>
        <v>0</v>
      </c>
      <c r="AA57" s="39">
        <f t="shared" si="32"/>
        <v>0</v>
      </c>
      <c r="AB57" s="38">
        <f t="shared" si="33"/>
        <v>0</v>
      </c>
      <c r="AC57" s="38">
        <f t="shared" si="34"/>
        <v>0</v>
      </c>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row>
    <row r="58" spans="1:247" s="2" customFormat="1" hidden="1" x14ac:dyDescent="0.25">
      <c r="A58" s="36" t="s">
        <v>49</v>
      </c>
      <c r="B58" s="39">
        <f t="shared" si="35"/>
        <v>0</v>
      </c>
      <c r="C58" s="39">
        <f t="shared" si="20"/>
        <v>0</v>
      </c>
      <c r="D58" s="38">
        <f t="shared" si="21"/>
        <v>0</v>
      </c>
      <c r="E58" s="38">
        <f t="shared" si="22"/>
        <v>0</v>
      </c>
      <c r="F58" s="39">
        <f t="shared" si="36"/>
        <v>0</v>
      </c>
      <c r="G58" s="39">
        <f t="shared" si="23"/>
        <v>0</v>
      </c>
      <c r="H58" s="38">
        <f t="shared" si="24"/>
        <v>0</v>
      </c>
      <c r="I58" s="38">
        <f t="shared" si="25"/>
        <v>0</v>
      </c>
      <c r="J58" s="39">
        <f t="shared" si="37"/>
        <v>0</v>
      </c>
      <c r="K58" s="39">
        <f t="shared" si="26"/>
        <v>0</v>
      </c>
      <c r="L58" s="38">
        <f t="shared" si="27"/>
        <v>0</v>
      </c>
      <c r="M58" s="50">
        <f t="shared" si="28"/>
        <v>0</v>
      </c>
      <c r="N58" s="40"/>
      <c r="O58" s="40"/>
      <c r="P58" s="40"/>
      <c r="Q58" s="40"/>
      <c r="R58" s="40"/>
      <c r="S58" s="40"/>
      <c r="T58" s="40"/>
      <c r="U58" s="40"/>
      <c r="V58" s="41">
        <f t="shared" si="38"/>
        <v>0</v>
      </c>
      <c r="W58" s="39">
        <f t="shared" si="29"/>
        <v>0</v>
      </c>
      <c r="X58" s="38">
        <f t="shared" si="30"/>
        <v>0</v>
      </c>
      <c r="Y58" s="38">
        <f t="shared" si="31"/>
        <v>0</v>
      </c>
      <c r="Z58" s="39">
        <f t="shared" si="39"/>
        <v>0</v>
      </c>
      <c r="AA58" s="39">
        <f t="shared" si="32"/>
        <v>0</v>
      </c>
      <c r="AB58" s="38">
        <f t="shared" si="33"/>
        <v>0</v>
      </c>
      <c r="AC58" s="38">
        <f t="shared" si="34"/>
        <v>0</v>
      </c>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row>
    <row r="59" spans="1:247" s="2" customFormat="1" hidden="1" x14ac:dyDescent="0.25">
      <c r="A59" s="36" t="s">
        <v>50</v>
      </c>
      <c r="B59" s="39">
        <f t="shared" si="35"/>
        <v>0</v>
      </c>
      <c r="C59" s="39">
        <f t="shared" si="20"/>
        <v>0</v>
      </c>
      <c r="D59" s="38">
        <f t="shared" si="21"/>
        <v>0</v>
      </c>
      <c r="E59" s="38">
        <f t="shared" si="22"/>
        <v>0</v>
      </c>
      <c r="F59" s="39">
        <f t="shared" si="36"/>
        <v>0</v>
      </c>
      <c r="G59" s="39">
        <f t="shared" si="23"/>
        <v>0</v>
      </c>
      <c r="H59" s="38">
        <f t="shared" si="24"/>
        <v>0</v>
      </c>
      <c r="I59" s="38">
        <f t="shared" si="25"/>
        <v>0</v>
      </c>
      <c r="J59" s="39">
        <f t="shared" si="37"/>
        <v>0</v>
      </c>
      <c r="K59" s="39">
        <f t="shared" si="26"/>
        <v>0</v>
      </c>
      <c r="L59" s="38">
        <f t="shared" si="27"/>
        <v>0</v>
      </c>
      <c r="M59" s="50">
        <f t="shared" si="28"/>
        <v>0</v>
      </c>
      <c r="N59" s="40"/>
      <c r="O59" s="40"/>
      <c r="P59" s="40"/>
      <c r="Q59" s="40"/>
      <c r="R59" s="40"/>
      <c r="S59" s="40"/>
      <c r="T59" s="40"/>
      <c r="U59" s="40"/>
      <c r="V59" s="41">
        <f t="shared" si="38"/>
        <v>0</v>
      </c>
      <c r="W59" s="39">
        <f t="shared" si="29"/>
        <v>0</v>
      </c>
      <c r="X59" s="38">
        <f t="shared" si="30"/>
        <v>0</v>
      </c>
      <c r="Y59" s="38">
        <f t="shared" si="31"/>
        <v>0</v>
      </c>
      <c r="Z59" s="39">
        <f t="shared" si="39"/>
        <v>0</v>
      </c>
      <c r="AA59" s="39">
        <f t="shared" si="32"/>
        <v>0</v>
      </c>
      <c r="AB59" s="38">
        <f t="shared" si="33"/>
        <v>0</v>
      </c>
      <c r="AC59" s="38">
        <f t="shared" si="34"/>
        <v>0</v>
      </c>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c r="IL59" s="4"/>
      <c r="IM59" s="4"/>
    </row>
    <row r="60" spans="1:247" s="2" customFormat="1" hidden="1" x14ac:dyDescent="0.25">
      <c r="A60" s="36" t="s">
        <v>51</v>
      </c>
      <c r="B60" s="39">
        <f t="shared" si="35"/>
        <v>0</v>
      </c>
      <c r="C60" s="39">
        <f t="shared" si="20"/>
        <v>0</v>
      </c>
      <c r="D60" s="38">
        <f t="shared" si="21"/>
        <v>0</v>
      </c>
      <c r="E60" s="38">
        <f t="shared" si="22"/>
        <v>0</v>
      </c>
      <c r="F60" s="39">
        <f t="shared" si="36"/>
        <v>0</v>
      </c>
      <c r="G60" s="39">
        <f t="shared" si="23"/>
        <v>0</v>
      </c>
      <c r="H60" s="38">
        <f t="shared" si="24"/>
        <v>0</v>
      </c>
      <c r="I60" s="38">
        <f t="shared" si="25"/>
        <v>0</v>
      </c>
      <c r="J60" s="39">
        <f t="shared" si="37"/>
        <v>0</v>
      </c>
      <c r="K60" s="39">
        <f t="shared" si="26"/>
        <v>0</v>
      </c>
      <c r="L60" s="38">
        <f t="shared" si="27"/>
        <v>0</v>
      </c>
      <c r="M60" s="50">
        <f t="shared" si="28"/>
        <v>0</v>
      </c>
      <c r="N60" s="40"/>
      <c r="O60" s="40"/>
      <c r="P60" s="40"/>
      <c r="Q60" s="40"/>
      <c r="R60" s="40"/>
      <c r="S60" s="40"/>
      <c r="T60" s="40"/>
      <c r="U60" s="40"/>
      <c r="V60" s="41">
        <f t="shared" si="38"/>
        <v>0</v>
      </c>
      <c r="W60" s="39">
        <f t="shared" si="29"/>
        <v>0</v>
      </c>
      <c r="X60" s="38">
        <f t="shared" si="30"/>
        <v>0</v>
      </c>
      <c r="Y60" s="38">
        <f t="shared" si="31"/>
        <v>0</v>
      </c>
      <c r="Z60" s="39">
        <f t="shared" si="39"/>
        <v>0</v>
      </c>
      <c r="AA60" s="39">
        <f t="shared" si="32"/>
        <v>0</v>
      </c>
      <c r="AB60" s="38">
        <f t="shared" si="33"/>
        <v>0</v>
      </c>
      <c r="AC60" s="38">
        <f t="shared" si="34"/>
        <v>0</v>
      </c>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c r="IF60" s="4"/>
      <c r="IG60" s="4"/>
      <c r="IH60" s="4"/>
      <c r="II60" s="4"/>
      <c r="IJ60" s="4"/>
      <c r="IK60" s="4"/>
      <c r="IL60" s="4"/>
      <c r="IM60" s="4"/>
    </row>
    <row r="61" spans="1:247" s="2" customFormat="1" hidden="1" x14ac:dyDescent="0.25">
      <c r="A61" s="36" t="s">
        <v>52</v>
      </c>
      <c r="B61" s="39">
        <f t="shared" si="35"/>
        <v>0</v>
      </c>
      <c r="C61" s="39">
        <f t="shared" si="20"/>
        <v>0</v>
      </c>
      <c r="D61" s="38">
        <f t="shared" si="21"/>
        <v>0</v>
      </c>
      <c r="E61" s="38">
        <f t="shared" si="22"/>
        <v>0</v>
      </c>
      <c r="F61" s="39">
        <f t="shared" si="36"/>
        <v>0</v>
      </c>
      <c r="G61" s="39">
        <f t="shared" si="23"/>
        <v>0</v>
      </c>
      <c r="H61" s="38">
        <f t="shared" si="24"/>
        <v>0</v>
      </c>
      <c r="I61" s="38">
        <f t="shared" si="25"/>
        <v>0</v>
      </c>
      <c r="J61" s="39">
        <f t="shared" si="37"/>
        <v>0</v>
      </c>
      <c r="K61" s="39">
        <f t="shared" si="26"/>
        <v>0</v>
      </c>
      <c r="L61" s="38">
        <f t="shared" si="27"/>
        <v>0</v>
      </c>
      <c r="M61" s="50">
        <f t="shared" si="28"/>
        <v>0</v>
      </c>
      <c r="N61" s="40"/>
      <c r="O61" s="40"/>
      <c r="P61" s="40"/>
      <c r="Q61" s="40"/>
      <c r="R61" s="40"/>
      <c r="S61" s="40"/>
      <c r="T61" s="40"/>
      <c r="U61" s="40"/>
      <c r="V61" s="41">
        <f t="shared" si="38"/>
        <v>0</v>
      </c>
      <c r="W61" s="39">
        <f t="shared" si="29"/>
        <v>0</v>
      </c>
      <c r="X61" s="38">
        <f t="shared" si="30"/>
        <v>0</v>
      </c>
      <c r="Y61" s="38">
        <f t="shared" si="31"/>
        <v>0</v>
      </c>
      <c r="Z61" s="39">
        <f t="shared" si="39"/>
        <v>0</v>
      </c>
      <c r="AA61" s="39">
        <f t="shared" si="32"/>
        <v>0</v>
      </c>
      <c r="AB61" s="38">
        <f t="shared" si="33"/>
        <v>0</v>
      </c>
      <c r="AC61" s="38">
        <f t="shared" si="34"/>
        <v>0</v>
      </c>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c r="IK61" s="4"/>
      <c r="IL61" s="4"/>
      <c r="IM61" s="4"/>
    </row>
    <row r="62" spans="1:247" s="2" customFormat="1" hidden="1" x14ac:dyDescent="0.25">
      <c r="A62" s="36" t="s">
        <v>53</v>
      </c>
      <c r="B62" s="39">
        <f t="shared" si="35"/>
        <v>0</v>
      </c>
      <c r="C62" s="39">
        <f t="shared" si="20"/>
        <v>0</v>
      </c>
      <c r="D62" s="38">
        <f t="shared" si="21"/>
        <v>0</v>
      </c>
      <c r="E62" s="38">
        <f t="shared" si="22"/>
        <v>0</v>
      </c>
      <c r="F62" s="39">
        <f t="shared" si="36"/>
        <v>0</v>
      </c>
      <c r="G62" s="39">
        <f t="shared" si="23"/>
        <v>0</v>
      </c>
      <c r="H62" s="38">
        <f t="shared" si="24"/>
        <v>0</v>
      </c>
      <c r="I62" s="38">
        <f t="shared" si="25"/>
        <v>0</v>
      </c>
      <c r="J62" s="39">
        <f t="shared" si="37"/>
        <v>0</v>
      </c>
      <c r="K62" s="39">
        <f t="shared" si="26"/>
        <v>0</v>
      </c>
      <c r="L62" s="38">
        <f t="shared" si="27"/>
        <v>0</v>
      </c>
      <c r="M62" s="50">
        <f t="shared" si="28"/>
        <v>0</v>
      </c>
      <c r="N62" s="40"/>
      <c r="O62" s="40"/>
      <c r="P62" s="40"/>
      <c r="Q62" s="40"/>
      <c r="R62" s="40"/>
      <c r="S62" s="40"/>
      <c r="T62" s="40"/>
      <c r="U62" s="40"/>
      <c r="V62" s="41">
        <f t="shared" si="38"/>
        <v>0</v>
      </c>
      <c r="W62" s="39">
        <f t="shared" si="29"/>
        <v>0</v>
      </c>
      <c r="X62" s="38">
        <f t="shared" si="30"/>
        <v>0</v>
      </c>
      <c r="Y62" s="38">
        <f t="shared" si="31"/>
        <v>0</v>
      </c>
      <c r="Z62" s="39">
        <f t="shared" si="39"/>
        <v>0</v>
      </c>
      <c r="AA62" s="39">
        <f t="shared" si="32"/>
        <v>0</v>
      </c>
      <c r="AB62" s="38">
        <f t="shared" si="33"/>
        <v>0</v>
      </c>
      <c r="AC62" s="38">
        <f t="shared" si="34"/>
        <v>0</v>
      </c>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row>
    <row r="63" spans="1:247" s="2" customFormat="1" hidden="1" x14ac:dyDescent="0.25">
      <c r="A63" s="36" t="s">
        <v>54</v>
      </c>
      <c r="B63" s="39">
        <f t="shared" si="35"/>
        <v>0</v>
      </c>
      <c r="C63" s="39">
        <f t="shared" si="20"/>
        <v>0</v>
      </c>
      <c r="D63" s="38">
        <f t="shared" si="21"/>
        <v>0</v>
      </c>
      <c r="E63" s="38">
        <f t="shared" si="22"/>
        <v>0</v>
      </c>
      <c r="F63" s="39">
        <f t="shared" si="36"/>
        <v>0</v>
      </c>
      <c r="G63" s="39">
        <f t="shared" si="23"/>
        <v>0</v>
      </c>
      <c r="H63" s="38">
        <f t="shared" si="24"/>
        <v>0</v>
      </c>
      <c r="I63" s="38">
        <f t="shared" si="25"/>
        <v>0</v>
      </c>
      <c r="J63" s="39">
        <f t="shared" si="37"/>
        <v>0</v>
      </c>
      <c r="K63" s="39">
        <f t="shared" si="26"/>
        <v>0</v>
      </c>
      <c r="L63" s="38">
        <f t="shared" si="27"/>
        <v>0</v>
      </c>
      <c r="M63" s="50">
        <f t="shared" si="28"/>
        <v>0</v>
      </c>
      <c r="N63" s="40"/>
      <c r="O63" s="40"/>
      <c r="P63" s="40"/>
      <c r="Q63" s="40"/>
      <c r="R63" s="40"/>
      <c r="S63" s="40"/>
      <c r="T63" s="40"/>
      <c r="U63" s="40"/>
      <c r="V63" s="41">
        <f t="shared" si="38"/>
        <v>0</v>
      </c>
      <c r="W63" s="39">
        <f t="shared" si="29"/>
        <v>0</v>
      </c>
      <c r="X63" s="38">
        <f t="shared" si="30"/>
        <v>0</v>
      </c>
      <c r="Y63" s="38">
        <f t="shared" si="31"/>
        <v>0</v>
      </c>
      <c r="Z63" s="39">
        <f t="shared" si="39"/>
        <v>0</v>
      </c>
      <c r="AA63" s="39">
        <f t="shared" si="32"/>
        <v>0</v>
      </c>
      <c r="AB63" s="38">
        <f t="shared" si="33"/>
        <v>0</v>
      </c>
      <c r="AC63" s="38">
        <f t="shared" si="34"/>
        <v>0</v>
      </c>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c r="IK63" s="4"/>
      <c r="IL63" s="4"/>
      <c r="IM63" s="4"/>
    </row>
    <row r="64" spans="1:247" s="2" customFormat="1" ht="15.75" hidden="1" thickBot="1" x14ac:dyDescent="0.3">
      <c r="A64" s="42" t="s">
        <v>55</v>
      </c>
      <c r="B64" s="43"/>
      <c r="C64" s="44">
        <f>SUM(C52:C63)</f>
        <v>0</v>
      </c>
      <c r="D64" s="45">
        <f>SUM(D52:D63)</f>
        <v>0</v>
      </c>
      <c r="E64" s="45">
        <f>SUM(E52:E63)</f>
        <v>0</v>
      </c>
      <c r="F64" s="43"/>
      <c r="G64" s="44">
        <f>SUM(G52:G63)</f>
        <v>0</v>
      </c>
      <c r="H64" s="45">
        <f>SUM(H52:H63)</f>
        <v>0</v>
      </c>
      <c r="I64" s="45">
        <f>SUM(I52:I63)</f>
        <v>0</v>
      </c>
      <c r="J64" s="43"/>
      <c r="K64" s="44">
        <f>SUM(K52:K63)</f>
        <v>0</v>
      </c>
      <c r="L64" s="45">
        <f>SUM(L52:L63)</f>
        <v>0</v>
      </c>
      <c r="M64" s="51">
        <f>SUM(M52:M63)</f>
        <v>0</v>
      </c>
      <c r="N64" s="46"/>
      <c r="O64" s="46"/>
      <c r="P64" s="47"/>
      <c r="Q64" s="47"/>
      <c r="R64" s="46"/>
      <c r="S64" s="46"/>
      <c r="T64" s="47"/>
      <c r="U64" s="47"/>
      <c r="V64" s="48"/>
      <c r="W64" s="44">
        <f>SUM(W52:W63)</f>
        <v>0</v>
      </c>
      <c r="X64" s="45">
        <f>SUM(X52:X63)</f>
        <v>0</v>
      </c>
      <c r="Y64" s="45">
        <f>SUM(Y52:Y63)</f>
        <v>0</v>
      </c>
      <c r="Z64" s="43"/>
      <c r="AA64" s="44">
        <f>SUM(AA52:AA63)</f>
        <v>0</v>
      </c>
      <c r="AB64" s="45">
        <f>SUM(AB52:AB63)</f>
        <v>0</v>
      </c>
      <c r="AC64" s="45">
        <f>SUM(AC52:AC63)</f>
        <v>0</v>
      </c>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c r="IK64" s="4"/>
      <c r="IL64" s="4"/>
      <c r="IM64" s="4"/>
    </row>
    <row r="65" spans="1:247" s="2" customFormat="1" ht="12.75" hidden="1" customHeight="1" thickBot="1" x14ac:dyDescent="0.3">
      <c r="A65" s="104" t="s">
        <v>33</v>
      </c>
      <c r="B65" s="103" t="s">
        <v>61</v>
      </c>
      <c r="C65" s="101"/>
      <c r="D65" s="101"/>
      <c r="E65" s="102"/>
      <c r="F65" s="103" t="s">
        <v>62</v>
      </c>
      <c r="G65" s="101"/>
      <c r="H65" s="102"/>
      <c r="I65" s="67"/>
      <c r="J65" s="103" t="s">
        <v>63</v>
      </c>
      <c r="K65" s="101"/>
      <c r="L65" s="101"/>
      <c r="M65" s="101"/>
      <c r="N65" s="106"/>
      <c r="O65" s="106"/>
      <c r="P65" s="106"/>
      <c r="Q65" s="106"/>
      <c r="R65" s="106"/>
      <c r="S65" s="106"/>
      <c r="T65" s="106"/>
      <c r="U65" s="106"/>
      <c r="V65" s="101" t="s">
        <v>64</v>
      </c>
      <c r="W65" s="101"/>
      <c r="X65" s="101"/>
      <c r="Y65" s="102"/>
      <c r="Z65" s="103" t="s">
        <v>65</v>
      </c>
      <c r="AA65" s="101"/>
      <c r="AB65" s="101"/>
      <c r="AC65" s="102"/>
      <c r="AD65" s="47"/>
      <c r="AE65" s="47"/>
      <c r="AF65" s="47"/>
      <c r="AG65" s="47"/>
      <c r="AH65" s="47"/>
      <c r="AI65" s="47"/>
      <c r="AJ65" s="47"/>
      <c r="AK65" s="47"/>
      <c r="AL65" s="47"/>
      <c r="AM65" s="47"/>
      <c r="AN65" s="47"/>
      <c r="AO65" s="47"/>
      <c r="AP65" s="47"/>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row>
    <row r="66" spans="1:247" s="2" customFormat="1" ht="75.75" hidden="1" thickBot="1" x14ac:dyDescent="0.3">
      <c r="A66" s="105"/>
      <c r="B66" s="33" t="s">
        <v>39</v>
      </c>
      <c r="C66" s="33" t="s">
        <v>40</v>
      </c>
      <c r="D66" s="33" t="s">
        <v>41</v>
      </c>
      <c r="E66" s="33" t="s">
        <v>42</v>
      </c>
      <c r="F66" s="33" t="s">
        <v>39</v>
      </c>
      <c r="G66" s="33" t="s">
        <v>40</v>
      </c>
      <c r="H66" s="33" t="s">
        <v>41</v>
      </c>
      <c r="I66" s="33" t="s">
        <v>42</v>
      </c>
      <c r="J66" s="33" t="s">
        <v>39</v>
      </c>
      <c r="K66" s="33" t="s">
        <v>40</v>
      </c>
      <c r="L66" s="33" t="s">
        <v>41</v>
      </c>
      <c r="M66" s="49" t="s">
        <v>42</v>
      </c>
      <c r="N66" s="34"/>
      <c r="O66" s="34"/>
      <c r="P66" s="34"/>
      <c r="Q66" s="34"/>
      <c r="R66" s="34"/>
      <c r="S66" s="34"/>
      <c r="T66" s="34"/>
      <c r="U66" s="34"/>
      <c r="V66" s="35" t="s">
        <v>39</v>
      </c>
      <c r="W66" s="33" t="s">
        <v>40</v>
      </c>
      <c r="X66" s="33" t="s">
        <v>41</v>
      </c>
      <c r="Y66" s="33" t="s">
        <v>42</v>
      </c>
      <c r="Z66" s="33" t="s">
        <v>39</v>
      </c>
      <c r="AA66" s="33" t="s">
        <v>40</v>
      </c>
      <c r="AB66" s="33" t="s">
        <v>41</v>
      </c>
      <c r="AC66" s="33" t="s">
        <v>42</v>
      </c>
      <c r="AD66" s="47"/>
      <c r="AE66" s="47"/>
      <c r="AF66" s="47"/>
      <c r="AG66" s="47"/>
      <c r="AH66" s="47"/>
      <c r="AI66" s="47"/>
      <c r="AJ66" s="47"/>
      <c r="AK66" s="47"/>
      <c r="AL66" s="47"/>
      <c r="AM66" s="47"/>
      <c r="AN66" s="47"/>
      <c r="AO66" s="47"/>
      <c r="AP66" s="47"/>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row>
    <row r="67" spans="1:247" s="2" customFormat="1" hidden="1" x14ac:dyDescent="0.25">
      <c r="A67" s="36" t="s">
        <v>43</v>
      </c>
      <c r="B67" s="39">
        <f>IF(data2=1,IF((Z63-sumproplat2)&gt;1,Z63-sumproplat2,0),IF(Z63-(sumproplat2-AA63-AB63)&gt;0,Z63-(AC63-AA63-AB63),0))</f>
        <v>0</v>
      </c>
      <c r="C67" s="39">
        <f t="shared" ref="C67:C78" si="40">IF(data2=1,B67*(PROC2/36500)*30.42,B67*(PROC2/36000)*30)</f>
        <v>0</v>
      </c>
      <c r="D67" s="38">
        <f t="shared" ref="D67:D78" si="41">IF(AND($A67="1 міс.",B67&gt;0),$J$26*$J$6+$J$27*B67,0)+IF(B67-IF(data2=1,IF(C67&gt;0.001,C67+sumproplat2,0),IF(B67&gt;sumproplat2*2,sumproplat2,B67+C67))&lt;0,$J$29,0)</f>
        <v>0</v>
      </c>
      <c r="E67" s="38">
        <f t="shared" ref="E67:E78" si="42">IF(data2=1,IF(C67&gt;0.001,C67+D67+sumproplat2,0),IF(B67&gt;sumproplat2*2,sumproplat2+D67,B67+C67+D67))</f>
        <v>0</v>
      </c>
      <c r="F67" s="39">
        <f>IF(data2=1,IF((B78-sumproplat2)&gt;1,B78-sumproplat2,0),IF(B78-(sumproplat2-C78-D78)&gt;0,B78-(E78-C78-D78),0))</f>
        <v>0</v>
      </c>
      <c r="G67" s="39">
        <f t="shared" ref="G67:G78" si="43">IF(data2=1,F67*(PROC2/36500)*30.42,F67*(PROC2/36000)*30)</f>
        <v>0</v>
      </c>
      <c r="H67" s="38">
        <f t="shared" ref="H67:H78" si="44">IF(AND($A67="1 міс.",F67&gt;0),$J$26*$J$6+$J$27*F67,0)+IF(F67-IF(data2=1,IF(G67&gt;0.001,G67+sumproplat2,0),IF(F67&gt;sumproplat2*2,sumproplat2,F67+G67))&lt;0,$J$29,0)</f>
        <v>0</v>
      </c>
      <c r="I67" s="38">
        <f t="shared" ref="I67:I78" si="45">IF(data2=1,IF(G67&gt;0.001,G67+H67+sumproplat2,0),IF(F67&gt;sumproplat2*2,sumproplat2+H67,F67+G67+H67))</f>
        <v>0</v>
      </c>
      <c r="J67" s="39">
        <f>IF(data2=1,IF((F78-sumproplat2)&gt;1,F78-sumproplat2,0),IF(F78-(sumproplat2-G78-H78)&gt;0,F78-(I78-G78-H78),0))</f>
        <v>0</v>
      </c>
      <c r="K67" s="39">
        <f t="shared" ref="K67:K78" si="46">IF(data2=1,J67*(PROC2/36500)*30.42,J67*(PROC2/36000)*30)</f>
        <v>0</v>
      </c>
      <c r="L67" s="38">
        <f t="shared" ref="L67:L78" si="47">IF(AND($A67="1 міс.",J67&gt;0),$J$26*$J$6+$J$27*J67,0)+IF(J67-IF(data2=1,IF(K67&gt;0.001,K67+sumproplat2,0),IF(J67&gt;sumproplat2*2,sumproplat2,J67+K67))&lt;0,$J$29,0)</f>
        <v>0</v>
      </c>
      <c r="M67" s="50">
        <f t="shared" ref="M67:M78" si="48">IF(data2=1,IF(K67&gt;0.001,K67+L67+sumproplat2,0),IF(J67&gt;sumproplat2*2,sumproplat2+L67,J67+K67+L67))</f>
        <v>0</v>
      </c>
      <c r="N67" s="40"/>
      <c r="O67" s="40"/>
      <c r="P67" s="40"/>
      <c r="Q67" s="40"/>
      <c r="R67" s="40"/>
      <c r="S67" s="40"/>
      <c r="T67" s="40"/>
      <c r="U67" s="40"/>
      <c r="V67" s="41">
        <f>IF(data2=1,IF((R78-sumproplat2)&gt;1,R78-sumproplat2,0),IF(R78-(sumproplat2-S78-T78)&gt;0,R78-(U78-S78-T78),0))</f>
        <v>0</v>
      </c>
      <c r="W67" s="39">
        <f t="shared" ref="W67:W78" si="49">IF(data2=1,V67*(PROC2/36500)*30.42,V67*(PROC2/36000)*30)</f>
        <v>0</v>
      </c>
      <c r="X67" s="38">
        <f t="shared" ref="X67:X78" si="50">IF(AND($A67="1 міс.",V67&gt;0),$J$26*$J$6+$J$27*V67,0)+IF(V67-IF(data2=1,IF(W67&gt;0.001,W67+sumproplat2,0),IF(V67&gt;sumproplat2*2,sumproplat2,V67+W67))&lt;0,$J$29,0)</f>
        <v>0</v>
      </c>
      <c r="Y67" s="38">
        <f t="shared" ref="Y67:Y78" si="51">IF(data2=1,IF(W67&gt;0.001,W67+X67+sumproplat2,0),IF(V67&gt;sumproplat2*2,sumproplat2+X67,V67+W67+X67))</f>
        <v>0</v>
      </c>
      <c r="Z67" s="39">
        <f>IF(data2=1,IF((V78-sumproplat2)&gt;1,V78-sumproplat2,0),IF(V78-(sumproplat2-W78-X78)&gt;0,V78-(Y78-W78-X78),0))</f>
        <v>0</v>
      </c>
      <c r="AA67" s="39">
        <f t="shared" ref="AA67:AA78" si="52">IF(data2=1,Z67*(PROC2/36500)*30.42,Z67*(PROC2/36000)*30)</f>
        <v>0</v>
      </c>
      <c r="AB67" s="38">
        <f t="shared" ref="AB67:AB78" si="53">IF(AND($A67="1 міс.",Z67&gt;0),$J$26*$J$6+$J$27*Z67,0)+IF(Z67-IF(data2=1,IF(AA67&gt;0.001,AA67+sumproplat2,0),IF(Z67&gt;sumproplat2*2,sumproplat2,Z67+AA67))&lt;0,$J$29,0)</f>
        <v>0</v>
      </c>
      <c r="AC67" s="38">
        <f t="shared" ref="AC67:AC78" si="54">IF(data2=1,IF(AA67&gt;0.001,AA67+AB67+sumproplat2,0),IF(Z67&gt;sumproplat2*2,sumproplat2+AB67,Z67+AA67+AB67))</f>
        <v>0</v>
      </c>
      <c r="AD67" s="47"/>
      <c r="AE67" s="47"/>
      <c r="AF67" s="47"/>
      <c r="AG67" s="47"/>
      <c r="AH67" s="47"/>
      <c r="AI67" s="47"/>
      <c r="AJ67" s="47"/>
      <c r="AK67" s="47"/>
      <c r="AL67" s="47"/>
      <c r="AM67" s="47"/>
      <c r="AN67" s="47"/>
      <c r="AO67" s="47"/>
      <c r="AP67" s="47"/>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row>
    <row r="68" spans="1:247" s="2" customFormat="1" hidden="1" x14ac:dyDescent="0.25">
      <c r="A68" s="36" t="s">
        <v>44</v>
      </c>
      <c r="B68" s="39">
        <f t="shared" ref="B68:B78" si="55">IF(data2=1,IF((B67-sumproplat2)&gt;1,B67-sumproplat2,0),IF(B67-(sumproplat2-C67-D67)&gt;0,B67-(E67-C67-D67),0))</f>
        <v>0</v>
      </c>
      <c r="C68" s="39">
        <f t="shared" si="40"/>
        <v>0</v>
      </c>
      <c r="D68" s="38">
        <f t="shared" si="41"/>
        <v>0</v>
      </c>
      <c r="E68" s="38">
        <f t="shared" si="42"/>
        <v>0</v>
      </c>
      <c r="F68" s="39">
        <f t="shared" ref="F68:F78" si="56">IF(data2=1,IF((F67-sumproplat2)&gt;1,F67-sumproplat2,0),IF(F67-(sumproplat2-G67-H67)&gt;0,F67-(I67-G67-H67),0))</f>
        <v>0</v>
      </c>
      <c r="G68" s="39">
        <f t="shared" si="43"/>
        <v>0</v>
      </c>
      <c r="H68" s="38">
        <f t="shared" si="44"/>
        <v>0</v>
      </c>
      <c r="I68" s="38">
        <f t="shared" si="45"/>
        <v>0</v>
      </c>
      <c r="J68" s="39">
        <f t="shared" ref="J68:J78" si="57">IF(data2=1,IF((J67-sumproplat2)&gt;1,J67-sumproplat2,0),IF(J67-(sumproplat2-K67-L67)&gt;0,J67-(M67-K67-L67),0))</f>
        <v>0</v>
      </c>
      <c r="K68" s="39">
        <f t="shared" si="46"/>
        <v>0</v>
      </c>
      <c r="L68" s="38">
        <f t="shared" si="47"/>
        <v>0</v>
      </c>
      <c r="M68" s="50">
        <f t="shared" si="48"/>
        <v>0</v>
      </c>
      <c r="N68" s="40"/>
      <c r="O68" s="40"/>
      <c r="P68" s="40"/>
      <c r="Q68" s="40"/>
      <c r="R68" s="40"/>
      <c r="S68" s="40"/>
      <c r="T68" s="40"/>
      <c r="U68" s="40"/>
      <c r="V68" s="41">
        <f t="shared" ref="V68:V78" si="58">IF(data2=1,IF((V67-sumproplat2)&gt;1,V67-sumproplat2,0),IF(V67-(sumproplat2-W67-X67)&gt;0,V67-(Y67-W67-X67),0))</f>
        <v>0</v>
      </c>
      <c r="W68" s="39">
        <f t="shared" si="49"/>
        <v>0</v>
      </c>
      <c r="X68" s="38">
        <f t="shared" si="50"/>
        <v>0</v>
      </c>
      <c r="Y68" s="38">
        <f t="shared" si="51"/>
        <v>0</v>
      </c>
      <c r="Z68" s="39">
        <f t="shared" ref="Z68:Z78" si="59">IF(data2=1,IF((Z67-sumproplat2)&gt;1,Z67-sumproplat2,0),IF(Z67-(sumproplat2-AA67-AB67)&gt;0,Z67-(AC67-AA67-AB67),0))</f>
        <v>0</v>
      </c>
      <c r="AA68" s="39">
        <f t="shared" si="52"/>
        <v>0</v>
      </c>
      <c r="AB68" s="38">
        <f t="shared" si="53"/>
        <v>0</v>
      </c>
      <c r="AC68" s="38">
        <f t="shared" si="54"/>
        <v>0</v>
      </c>
      <c r="AD68" s="47"/>
      <c r="AE68" s="47"/>
      <c r="AF68" s="47"/>
      <c r="AG68" s="47"/>
      <c r="AH68" s="47"/>
      <c r="AI68" s="47"/>
      <c r="AJ68" s="47"/>
      <c r="AK68" s="47"/>
      <c r="AL68" s="47"/>
      <c r="AM68" s="47"/>
      <c r="AN68" s="47"/>
      <c r="AO68" s="47"/>
      <c r="AP68" s="47"/>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row>
    <row r="69" spans="1:247" s="2" customFormat="1" hidden="1" x14ac:dyDescent="0.25">
      <c r="A69" s="36" t="s">
        <v>45</v>
      </c>
      <c r="B69" s="39">
        <f t="shared" si="55"/>
        <v>0</v>
      </c>
      <c r="C69" s="39">
        <f t="shared" si="40"/>
        <v>0</v>
      </c>
      <c r="D69" s="38">
        <f t="shared" si="41"/>
        <v>0</v>
      </c>
      <c r="E69" s="38">
        <f t="shared" si="42"/>
        <v>0</v>
      </c>
      <c r="F69" s="39">
        <f t="shared" si="56"/>
        <v>0</v>
      </c>
      <c r="G69" s="39">
        <f t="shared" si="43"/>
        <v>0</v>
      </c>
      <c r="H69" s="38">
        <f t="shared" si="44"/>
        <v>0</v>
      </c>
      <c r="I69" s="38">
        <f t="shared" si="45"/>
        <v>0</v>
      </c>
      <c r="J69" s="39">
        <f t="shared" si="57"/>
        <v>0</v>
      </c>
      <c r="K69" s="39">
        <f t="shared" si="46"/>
        <v>0</v>
      </c>
      <c r="L69" s="38">
        <f t="shared" si="47"/>
        <v>0</v>
      </c>
      <c r="M69" s="50">
        <f t="shared" si="48"/>
        <v>0</v>
      </c>
      <c r="N69" s="40"/>
      <c r="O69" s="40"/>
      <c r="P69" s="40"/>
      <c r="Q69" s="40"/>
      <c r="R69" s="40"/>
      <c r="S69" s="40"/>
      <c r="T69" s="40"/>
      <c r="U69" s="40"/>
      <c r="V69" s="41">
        <f t="shared" si="58"/>
        <v>0</v>
      </c>
      <c r="W69" s="39">
        <f t="shared" si="49"/>
        <v>0</v>
      </c>
      <c r="X69" s="38">
        <f t="shared" si="50"/>
        <v>0</v>
      </c>
      <c r="Y69" s="38">
        <f t="shared" si="51"/>
        <v>0</v>
      </c>
      <c r="Z69" s="39">
        <f t="shared" si="59"/>
        <v>0</v>
      </c>
      <c r="AA69" s="39">
        <f t="shared" si="52"/>
        <v>0</v>
      </c>
      <c r="AB69" s="38">
        <f t="shared" si="53"/>
        <v>0</v>
      </c>
      <c r="AC69" s="38">
        <f t="shared" si="54"/>
        <v>0</v>
      </c>
      <c r="AD69" s="47"/>
      <c r="AE69" s="47"/>
      <c r="AF69" s="47"/>
      <c r="AG69" s="47"/>
      <c r="AH69" s="47"/>
      <c r="AI69" s="47"/>
      <c r="AJ69" s="47"/>
      <c r="AK69" s="47"/>
      <c r="AL69" s="47"/>
      <c r="AM69" s="47"/>
      <c r="AN69" s="47"/>
      <c r="AO69" s="47"/>
      <c r="AP69" s="47"/>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row>
    <row r="70" spans="1:247" s="2" customFormat="1" hidden="1" x14ac:dyDescent="0.25">
      <c r="A70" s="36" t="s">
        <v>46</v>
      </c>
      <c r="B70" s="39">
        <f t="shared" si="55"/>
        <v>0</v>
      </c>
      <c r="C70" s="39">
        <f t="shared" si="40"/>
        <v>0</v>
      </c>
      <c r="D70" s="38">
        <f t="shared" si="41"/>
        <v>0</v>
      </c>
      <c r="E70" s="38">
        <f t="shared" si="42"/>
        <v>0</v>
      </c>
      <c r="F70" s="39">
        <f t="shared" si="56"/>
        <v>0</v>
      </c>
      <c r="G70" s="39">
        <f t="shared" si="43"/>
        <v>0</v>
      </c>
      <c r="H70" s="38">
        <f t="shared" si="44"/>
        <v>0</v>
      </c>
      <c r="I70" s="38">
        <f t="shared" si="45"/>
        <v>0</v>
      </c>
      <c r="J70" s="39">
        <f t="shared" si="57"/>
        <v>0</v>
      </c>
      <c r="K70" s="39">
        <f t="shared" si="46"/>
        <v>0</v>
      </c>
      <c r="L70" s="38">
        <f t="shared" si="47"/>
        <v>0</v>
      </c>
      <c r="M70" s="50">
        <f t="shared" si="48"/>
        <v>0</v>
      </c>
      <c r="N70" s="40"/>
      <c r="O70" s="40"/>
      <c r="P70" s="40"/>
      <c r="Q70" s="40"/>
      <c r="R70" s="40"/>
      <c r="S70" s="40"/>
      <c r="T70" s="40"/>
      <c r="U70" s="40"/>
      <c r="V70" s="41">
        <f t="shared" si="58"/>
        <v>0</v>
      </c>
      <c r="W70" s="39">
        <f t="shared" si="49"/>
        <v>0</v>
      </c>
      <c r="X70" s="38">
        <f t="shared" si="50"/>
        <v>0</v>
      </c>
      <c r="Y70" s="38">
        <f t="shared" si="51"/>
        <v>0</v>
      </c>
      <c r="Z70" s="39">
        <f t="shared" si="59"/>
        <v>0</v>
      </c>
      <c r="AA70" s="39">
        <f t="shared" si="52"/>
        <v>0</v>
      </c>
      <c r="AB70" s="38">
        <f t="shared" si="53"/>
        <v>0</v>
      </c>
      <c r="AC70" s="38">
        <f t="shared" si="54"/>
        <v>0</v>
      </c>
      <c r="AD70" s="47"/>
      <c r="AE70" s="47"/>
      <c r="AF70" s="47"/>
      <c r="AG70" s="47"/>
      <c r="AH70" s="47"/>
      <c r="AI70" s="47"/>
      <c r="AJ70" s="47"/>
      <c r="AK70" s="47"/>
      <c r="AL70" s="47"/>
      <c r="AM70" s="47"/>
      <c r="AN70" s="47"/>
      <c r="AO70" s="47"/>
      <c r="AP70" s="47"/>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row>
    <row r="71" spans="1:247" s="2" customFormat="1" hidden="1" x14ac:dyDescent="0.25">
      <c r="A71" s="36" t="s">
        <v>47</v>
      </c>
      <c r="B71" s="39">
        <f t="shared" si="55"/>
        <v>0</v>
      </c>
      <c r="C71" s="39">
        <f t="shared" si="40"/>
        <v>0</v>
      </c>
      <c r="D71" s="38">
        <f t="shared" si="41"/>
        <v>0</v>
      </c>
      <c r="E71" s="38">
        <f t="shared" si="42"/>
        <v>0</v>
      </c>
      <c r="F71" s="39">
        <f t="shared" si="56"/>
        <v>0</v>
      </c>
      <c r="G71" s="39">
        <f t="shared" si="43"/>
        <v>0</v>
      </c>
      <c r="H71" s="38">
        <f t="shared" si="44"/>
        <v>0</v>
      </c>
      <c r="I71" s="38">
        <f t="shared" si="45"/>
        <v>0</v>
      </c>
      <c r="J71" s="39">
        <f t="shared" si="57"/>
        <v>0</v>
      </c>
      <c r="K71" s="39">
        <f t="shared" si="46"/>
        <v>0</v>
      </c>
      <c r="L71" s="38">
        <f t="shared" si="47"/>
        <v>0</v>
      </c>
      <c r="M71" s="50">
        <f t="shared" si="48"/>
        <v>0</v>
      </c>
      <c r="N71" s="40"/>
      <c r="O71" s="40"/>
      <c r="P71" s="40"/>
      <c r="Q71" s="40"/>
      <c r="R71" s="40"/>
      <c r="S71" s="40"/>
      <c r="T71" s="40"/>
      <c r="U71" s="40"/>
      <c r="V71" s="41">
        <f t="shared" si="58"/>
        <v>0</v>
      </c>
      <c r="W71" s="39">
        <f t="shared" si="49"/>
        <v>0</v>
      </c>
      <c r="X71" s="38">
        <f t="shared" si="50"/>
        <v>0</v>
      </c>
      <c r="Y71" s="38">
        <f t="shared" si="51"/>
        <v>0</v>
      </c>
      <c r="Z71" s="39">
        <f t="shared" si="59"/>
        <v>0</v>
      </c>
      <c r="AA71" s="39">
        <f t="shared" si="52"/>
        <v>0</v>
      </c>
      <c r="AB71" s="38">
        <f t="shared" si="53"/>
        <v>0</v>
      </c>
      <c r="AC71" s="38">
        <f t="shared" si="54"/>
        <v>0</v>
      </c>
      <c r="AD71" s="47"/>
      <c r="AE71" s="47"/>
      <c r="AF71" s="47"/>
      <c r="AG71" s="47"/>
      <c r="AH71" s="47"/>
      <c r="AI71" s="47"/>
      <c r="AJ71" s="47"/>
      <c r="AK71" s="47"/>
      <c r="AL71" s="47"/>
      <c r="AM71" s="47"/>
      <c r="AN71" s="47"/>
      <c r="AO71" s="47"/>
      <c r="AP71" s="47"/>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row>
    <row r="72" spans="1:247" s="2" customFormat="1" hidden="1" x14ac:dyDescent="0.25">
      <c r="A72" s="36" t="s">
        <v>48</v>
      </c>
      <c r="B72" s="39">
        <f t="shared" si="55"/>
        <v>0</v>
      </c>
      <c r="C72" s="39">
        <f t="shared" si="40"/>
        <v>0</v>
      </c>
      <c r="D72" s="38">
        <f t="shared" si="41"/>
        <v>0</v>
      </c>
      <c r="E72" s="38">
        <f t="shared" si="42"/>
        <v>0</v>
      </c>
      <c r="F72" s="39">
        <f t="shared" si="56"/>
        <v>0</v>
      </c>
      <c r="G72" s="39">
        <f t="shared" si="43"/>
        <v>0</v>
      </c>
      <c r="H72" s="38">
        <f t="shared" si="44"/>
        <v>0</v>
      </c>
      <c r="I72" s="38">
        <f t="shared" si="45"/>
        <v>0</v>
      </c>
      <c r="J72" s="39">
        <f t="shared" si="57"/>
        <v>0</v>
      </c>
      <c r="K72" s="39">
        <f t="shared" si="46"/>
        <v>0</v>
      </c>
      <c r="L72" s="38">
        <f t="shared" si="47"/>
        <v>0</v>
      </c>
      <c r="M72" s="50">
        <f t="shared" si="48"/>
        <v>0</v>
      </c>
      <c r="N72" s="40"/>
      <c r="O72" s="40"/>
      <c r="P72" s="40"/>
      <c r="Q72" s="40"/>
      <c r="R72" s="40"/>
      <c r="S72" s="40"/>
      <c r="T72" s="40"/>
      <c r="U72" s="40"/>
      <c r="V72" s="41">
        <f t="shared" si="58"/>
        <v>0</v>
      </c>
      <c r="W72" s="39">
        <f t="shared" si="49"/>
        <v>0</v>
      </c>
      <c r="X72" s="38">
        <f t="shared" si="50"/>
        <v>0</v>
      </c>
      <c r="Y72" s="38">
        <f t="shared" si="51"/>
        <v>0</v>
      </c>
      <c r="Z72" s="39">
        <f t="shared" si="59"/>
        <v>0</v>
      </c>
      <c r="AA72" s="39">
        <f t="shared" si="52"/>
        <v>0</v>
      </c>
      <c r="AB72" s="38">
        <f t="shared" si="53"/>
        <v>0</v>
      </c>
      <c r="AC72" s="38">
        <f t="shared" si="54"/>
        <v>0</v>
      </c>
      <c r="AD72" s="47"/>
      <c r="AE72" s="47"/>
      <c r="AF72" s="47"/>
      <c r="AG72" s="47"/>
      <c r="AH72" s="47"/>
      <c r="AI72" s="47"/>
      <c r="AJ72" s="47"/>
      <c r="AK72" s="47"/>
      <c r="AL72" s="47"/>
      <c r="AM72" s="47"/>
      <c r="AN72" s="47"/>
      <c r="AO72" s="47"/>
      <c r="AP72" s="47"/>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row>
    <row r="73" spans="1:247" s="2" customFormat="1" hidden="1" x14ac:dyDescent="0.25">
      <c r="A73" s="36" t="s">
        <v>49</v>
      </c>
      <c r="B73" s="39">
        <f t="shared" si="55"/>
        <v>0</v>
      </c>
      <c r="C73" s="39">
        <f t="shared" si="40"/>
        <v>0</v>
      </c>
      <c r="D73" s="38">
        <f t="shared" si="41"/>
        <v>0</v>
      </c>
      <c r="E73" s="38">
        <f t="shared" si="42"/>
        <v>0</v>
      </c>
      <c r="F73" s="39">
        <f t="shared" si="56"/>
        <v>0</v>
      </c>
      <c r="G73" s="39">
        <f t="shared" si="43"/>
        <v>0</v>
      </c>
      <c r="H73" s="38">
        <f t="shared" si="44"/>
        <v>0</v>
      </c>
      <c r="I73" s="38">
        <f t="shared" si="45"/>
        <v>0</v>
      </c>
      <c r="J73" s="39">
        <f t="shared" si="57"/>
        <v>0</v>
      </c>
      <c r="K73" s="39">
        <f t="shared" si="46"/>
        <v>0</v>
      </c>
      <c r="L73" s="38">
        <f t="shared" si="47"/>
        <v>0</v>
      </c>
      <c r="M73" s="50">
        <f t="shared" si="48"/>
        <v>0</v>
      </c>
      <c r="N73" s="40"/>
      <c r="O73" s="40"/>
      <c r="P73" s="40"/>
      <c r="Q73" s="40"/>
      <c r="R73" s="40"/>
      <c r="S73" s="40"/>
      <c r="T73" s="40"/>
      <c r="U73" s="40"/>
      <c r="V73" s="41">
        <f t="shared" si="58"/>
        <v>0</v>
      </c>
      <c r="W73" s="39">
        <f t="shared" si="49"/>
        <v>0</v>
      </c>
      <c r="X73" s="38">
        <f t="shared" si="50"/>
        <v>0</v>
      </c>
      <c r="Y73" s="38">
        <f t="shared" si="51"/>
        <v>0</v>
      </c>
      <c r="Z73" s="39">
        <f t="shared" si="59"/>
        <v>0</v>
      </c>
      <c r="AA73" s="39">
        <f t="shared" si="52"/>
        <v>0</v>
      </c>
      <c r="AB73" s="38">
        <f t="shared" si="53"/>
        <v>0</v>
      </c>
      <c r="AC73" s="38">
        <f t="shared" si="54"/>
        <v>0</v>
      </c>
      <c r="AD73" s="47"/>
      <c r="AE73" s="47"/>
      <c r="AF73" s="47"/>
      <c r="AG73" s="47"/>
      <c r="AH73" s="47"/>
      <c r="AI73" s="47"/>
      <c r="AJ73" s="47"/>
      <c r="AK73" s="47"/>
      <c r="AL73" s="47"/>
      <c r="AM73" s="47"/>
      <c r="AN73" s="47"/>
      <c r="AO73" s="47"/>
      <c r="AP73" s="47"/>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row>
    <row r="74" spans="1:247" s="2" customFormat="1" hidden="1" x14ac:dyDescent="0.25">
      <c r="A74" s="36" t="s">
        <v>50</v>
      </c>
      <c r="B74" s="39">
        <f t="shared" si="55"/>
        <v>0</v>
      </c>
      <c r="C74" s="39">
        <f t="shared" si="40"/>
        <v>0</v>
      </c>
      <c r="D74" s="38">
        <f t="shared" si="41"/>
        <v>0</v>
      </c>
      <c r="E74" s="38">
        <f t="shared" si="42"/>
        <v>0</v>
      </c>
      <c r="F74" s="39">
        <f t="shared" si="56"/>
        <v>0</v>
      </c>
      <c r="G74" s="39">
        <f t="shared" si="43"/>
        <v>0</v>
      </c>
      <c r="H74" s="38">
        <f t="shared" si="44"/>
        <v>0</v>
      </c>
      <c r="I74" s="38">
        <f t="shared" si="45"/>
        <v>0</v>
      </c>
      <c r="J74" s="39">
        <f t="shared" si="57"/>
        <v>0</v>
      </c>
      <c r="K74" s="39">
        <f t="shared" si="46"/>
        <v>0</v>
      </c>
      <c r="L74" s="38">
        <f t="shared" si="47"/>
        <v>0</v>
      </c>
      <c r="M74" s="50">
        <f t="shared" si="48"/>
        <v>0</v>
      </c>
      <c r="N74" s="40"/>
      <c r="O74" s="40"/>
      <c r="P74" s="40"/>
      <c r="Q74" s="40"/>
      <c r="R74" s="40"/>
      <c r="S74" s="40"/>
      <c r="T74" s="40"/>
      <c r="U74" s="40"/>
      <c r="V74" s="41">
        <f t="shared" si="58"/>
        <v>0</v>
      </c>
      <c r="W74" s="39">
        <f t="shared" si="49"/>
        <v>0</v>
      </c>
      <c r="X74" s="38">
        <f t="shared" si="50"/>
        <v>0</v>
      </c>
      <c r="Y74" s="38">
        <f t="shared" si="51"/>
        <v>0</v>
      </c>
      <c r="Z74" s="39">
        <f t="shared" si="59"/>
        <v>0</v>
      </c>
      <c r="AA74" s="39">
        <f t="shared" si="52"/>
        <v>0</v>
      </c>
      <c r="AB74" s="38">
        <f t="shared" si="53"/>
        <v>0</v>
      </c>
      <c r="AC74" s="38">
        <f t="shared" si="54"/>
        <v>0</v>
      </c>
      <c r="AD74" s="47"/>
      <c r="AE74" s="47"/>
      <c r="AF74" s="47"/>
      <c r="AG74" s="47"/>
      <c r="AH74" s="47"/>
      <c r="AI74" s="47"/>
      <c r="AJ74" s="47"/>
      <c r="AK74" s="47"/>
      <c r="AL74" s="47"/>
      <c r="AM74" s="47"/>
      <c r="AN74" s="47"/>
      <c r="AO74" s="47"/>
      <c r="AP74" s="47"/>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row>
    <row r="75" spans="1:247" s="2" customFormat="1" hidden="1" x14ac:dyDescent="0.25">
      <c r="A75" s="36" t="s">
        <v>51</v>
      </c>
      <c r="B75" s="39">
        <f t="shared" si="55"/>
        <v>0</v>
      </c>
      <c r="C75" s="39">
        <f t="shared" si="40"/>
        <v>0</v>
      </c>
      <c r="D75" s="38">
        <f t="shared" si="41"/>
        <v>0</v>
      </c>
      <c r="E75" s="38">
        <f t="shared" si="42"/>
        <v>0</v>
      </c>
      <c r="F75" s="39">
        <f t="shared" si="56"/>
        <v>0</v>
      </c>
      <c r="G75" s="39">
        <f t="shared" si="43"/>
        <v>0</v>
      </c>
      <c r="H75" s="38">
        <f t="shared" si="44"/>
        <v>0</v>
      </c>
      <c r="I75" s="38">
        <f t="shared" si="45"/>
        <v>0</v>
      </c>
      <c r="J75" s="39">
        <f t="shared" si="57"/>
        <v>0</v>
      </c>
      <c r="K75" s="39">
        <f t="shared" si="46"/>
        <v>0</v>
      </c>
      <c r="L75" s="38">
        <f t="shared" si="47"/>
        <v>0</v>
      </c>
      <c r="M75" s="50">
        <f t="shared" si="48"/>
        <v>0</v>
      </c>
      <c r="N75" s="40"/>
      <c r="O75" s="40"/>
      <c r="P75" s="40"/>
      <c r="Q75" s="40"/>
      <c r="R75" s="40"/>
      <c r="S75" s="40"/>
      <c r="T75" s="40"/>
      <c r="U75" s="40"/>
      <c r="V75" s="41">
        <f t="shared" si="58"/>
        <v>0</v>
      </c>
      <c r="W75" s="39">
        <f t="shared" si="49"/>
        <v>0</v>
      </c>
      <c r="X75" s="38">
        <f t="shared" si="50"/>
        <v>0</v>
      </c>
      <c r="Y75" s="38">
        <f t="shared" si="51"/>
        <v>0</v>
      </c>
      <c r="Z75" s="39">
        <f t="shared" si="59"/>
        <v>0</v>
      </c>
      <c r="AA75" s="39">
        <f t="shared" si="52"/>
        <v>0</v>
      </c>
      <c r="AB75" s="38">
        <f t="shared" si="53"/>
        <v>0</v>
      </c>
      <c r="AC75" s="38">
        <f t="shared" si="54"/>
        <v>0</v>
      </c>
      <c r="AD75" s="47"/>
      <c r="AE75" s="47"/>
      <c r="AF75" s="47"/>
      <c r="AG75" s="47"/>
      <c r="AH75" s="47"/>
      <c r="AI75" s="47"/>
      <c r="AJ75" s="47"/>
      <c r="AK75" s="47"/>
      <c r="AL75" s="47"/>
      <c r="AM75" s="47"/>
      <c r="AN75" s="47"/>
      <c r="AO75" s="47"/>
      <c r="AP75" s="47"/>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row>
    <row r="76" spans="1:247" s="2" customFormat="1" hidden="1" x14ac:dyDescent="0.25">
      <c r="A76" s="36" t="s">
        <v>52</v>
      </c>
      <c r="B76" s="39">
        <f t="shared" si="55"/>
        <v>0</v>
      </c>
      <c r="C76" s="39">
        <f t="shared" si="40"/>
        <v>0</v>
      </c>
      <c r="D76" s="38">
        <f t="shared" si="41"/>
        <v>0</v>
      </c>
      <c r="E76" s="38">
        <f t="shared" si="42"/>
        <v>0</v>
      </c>
      <c r="F76" s="39">
        <f t="shared" si="56"/>
        <v>0</v>
      </c>
      <c r="G76" s="39">
        <f t="shared" si="43"/>
        <v>0</v>
      </c>
      <c r="H76" s="38">
        <f t="shared" si="44"/>
        <v>0</v>
      </c>
      <c r="I76" s="38">
        <f t="shared" si="45"/>
        <v>0</v>
      </c>
      <c r="J76" s="39">
        <f t="shared" si="57"/>
        <v>0</v>
      </c>
      <c r="K76" s="39">
        <f t="shared" si="46"/>
        <v>0</v>
      </c>
      <c r="L76" s="38">
        <f t="shared" si="47"/>
        <v>0</v>
      </c>
      <c r="M76" s="50">
        <f t="shared" si="48"/>
        <v>0</v>
      </c>
      <c r="N76" s="40"/>
      <c r="O76" s="40"/>
      <c r="P76" s="40"/>
      <c r="Q76" s="40"/>
      <c r="R76" s="40"/>
      <c r="S76" s="40"/>
      <c r="T76" s="40"/>
      <c r="U76" s="40"/>
      <c r="V76" s="41">
        <f t="shared" si="58"/>
        <v>0</v>
      </c>
      <c r="W76" s="39">
        <f t="shared" si="49"/>
        <v>0</v>
      </c>
      <c r="X76" s="38">
        <f t="shared" si="50"/>
        <v>0</v>
      </c>
      <c r="Y76" s="38">
        <f t="shared" si="51"/>
        <v>0</v>
      </c>
      <c r="Z76" s="39">
        <f t="shared" si="59"/>
        <v>0</v>
      </c>
      <c r="AA76" s="39">
        <f t="shared" si="52"/>
        <v>0</v>
      </c>
      <c r="AB76" s="38">
        <f t="shared" si="53"/>
        <v>0</v>
      </c>
      <c r="AC76" s="38">
        <f t="shared" si="54"/>
        <v>0</v>
      </c>
      <c r="AD76" s="47"/>
      <c r="AE76" s="47"/>
      <c r="AF76" s="47"/>
      <c r="AG76" s="47"/>
      <c r="AH76" s="47"/>
      <c r="AI76" s="47"/>
      <c r="AJ76" s="47"/>
      <c r="AK76" s="47"/>
      <c r="AL76" s="47"/>
      <c r="AM76" s="47"/>
      <c r="AN76" s="47"/>
      <c r="AO76" s="47"/>
      <c r="AP76" s="47"/>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c r="IK76" s="4"/>
      <c r="IL76" s="4"/>
      <c r="IM76" s="4"/>
    </row>
    <row r="77" spans="1:247" s="2" customFormat="1" hidden="1" x14ac:dyDescent="0.25">
      <c r="A77" s="36" t="s">
        <v>53</v>
      </c>
      <c r="B77" s="39">
        <f t="shared" si="55"/>
        <v>0</v>
      </c>
      <c r="C77" s="39">
        <f t="shared" si="40"/>
        <v>0</v>
      </c>
      <c r="D77" s="38">
        <f t="shared" si="41"/>
        <v>0</v>
      </c>
      <c r="E77" s="38">
        <f t="shared" si="42"/>
        <v>0</v>
      </c>
      <c r="F77" s="39">
        <f t="shared" si="56"/>
        <v>0</v>
      </c>
      <c r="G77" s="39">
        <f t="shared" si="43"/>
        <v>0</v>
      </c>
      <c r="H77" s="38">
        <f t="shared" si="44"/>
        <v>0</v>
      </c>
      <c r="I77" s="38">
        <f t="shared" si="45"/>
        <v>0</v>
      </c>
      <c r="J77" s="39">
        <f t="shared" si="57"/>
        <v>0</v>
      </c>
      <c r="K77" s="39">
        <f t="shared" si="46"/>
        <v>0</v>
      </c>
      <c r="L77" s="38">
        <f t="shared" si="47"/>
        <v>0</v>
      </c>
      <c r="M77" s="50">
        <f t="shared" si="48"/>
        <v>0</v>
      </c>
      <c r="N77" s="40"/>
      <c r="O77" s="40"/>
      <c r="P77" s="40"/>
      <c r="Q77" s="40"/>
      <c r="R77" s="40"/>
      <c r="S77" s="40"/>
      <c r="T77" s="40"/>
      <c r="U77" s="40"/>
      <c r="V77" s="41">
        <f t="shared" si="58"/>
        <v>0</v>
      </c>
      <c r="W77" s="39">
        <f t="shared" si="49"/>
        <v>0</v>
      </c>
      <c r="X77" s="38">
        <f t="shared" si="50"/>
        <v>0</v>
      </c>
      <c r="Y77" s="38">
        <f t="shared" si="51"/>
        <v>0</v>
      </c>
      <c r="Z77" s="39">
        <f t="shared" si="59"/>
        <v>0</v>
      </c>
      <c r="AA77" s="39">
        <f t="shared" si="52"/>
        <v>0</v>
      </c>
      <c r="AB77" s="38">
        <f t="shared" si="53"/>
        <v>0</v>
      </c>
      <c r="AC77" s="38">
        <f t="shared" si="54"/>
        <v>0</v>
      </c>
      <c r="AD77" s="47"/>
      <c r="AE77" s="47"/>
      <c r="AF77" s="47"/>
      <c r="AG77" s="47"/>
      <c r="AH77" s="47"/>
      <c r="AI77" s="47"/>
      <c r="AJ77" s="47"/>
      <c r="AK77" s="47"/>
      <c r="AL77" s="47"/>
      <c r="AM77" s="47"/>
      <c r="AN77" s="47"/>
      <c r="AO77" s="47"/>
      <c r="AP77" s="47"/>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c r="IK77" s="4"/>
      <c r="IL77" s="4"/>
      <c r="IM77" s="4"/>
    </row>
    <row r="78" spans="1:247" s="2" customFormat="1" hidden="1" x14ac:dyDescent="0.25">
      <c r="A78" s="36" t="s">
        <v>54</v>
      </c>
      <c r="B78" s="39">
        <f t="shared" si="55"/>
        <v>0</v>
      </c>
      <c r="C78" s="39">
        <f t="shared" si="40"/>
        <v>0</v>
      </c>
      <c r="D78" s="38">
        <f t="shared" si="41"/>
        <v>0</v>
      </c>
      <c r="E78" s="38">
        <f t="shared" si="42"/>
        <v>0</v>
      </c>
      <c r="F78" s="39">
        <f t="shared" si="56"/>
        <v>0</v>
      </c>
      <c r="G78" s="39">
        <f t="shared" si="43"/>
        <v>0</v>
      </c>
      <c r="H78" s="38">
        <f t="shared" si="44"/>
        <v>0</v>
      </c>
      <c r="I78" s="38">
        <f t="shared" si="45"/>
        <v>0</v>
      </c>
      <c r="J78" s="39">
        <f t="shared" si="57"/>
        <v>0</v>
      </c>
      <c r="K78" s="39">
        <f t="shared" si="46"/>
        <v>0</v>
      </c>
      <c r="L78" s="38">
        <f t="shared" si="47"/>
        <v>0</v>
      </c>
      <c r="M78" s="50">
        <f t="shared" si="48"/>
        <v>0</v>
      </c>
      <c r="N78" s="40"/>
      <c r="O78" s="40"/>
      <c r="P78" s="40"/>
      <c r="Q78" s="40"/>
      <c r="R78" s="40"/>
      <c r="S78" s="40"/>
      <c r="T78" s="40"/>
      <c r="U78" s="40"/>
      <c r="V78" s="41">
        <f t="shared" si="58"/>
        <v>0</v>
      </c>
      <c r="W78" s="39">
        <f t="shared" si="49"/>
        <v>0</v>
      </c>
      <c r="X78" s="38">
        <f t="shared" si="50"/>
        <v>0</v>
      </c>
      <c r="Y78" s="38">
        <f t="shared" si="51"/>
        <v>0</v>
      </c>
      <c r="Z78" s="39">
        <f t="shared" si="59"/>
        <v>0</v>
      </c>
      <c r="AA78" s="39">
        <f t="shared" si="52"/>
        <v>0</v>
      </c>
      <c r="AB78" s="38">
        <f t="shared" si="53"/>
        <v>0</v>
      </c>
      <c r="AC78" s="38">
        <f t="shared" si="54"/>
        <v>0</v>
      </c>
      <c r="AD78" s="47"/>
      <c r="AE78" s="47"/>
      <c r="AF78" s="47"/>
      <c r="AG78" s="47"/>
      <c r="AH78" s="47"/>
      <c r="AI78" s="47"/>
      <c r="AJ78" s="47"/>
      <c r="AK78" s="47"/>
      <c r="AL78" s="47"/>
      <c r="AM78" s="47"/>
      <c r="AN78" s="47"/>
      <c r="AO78" s="47"/>
      <c r="AP78" s="47"/>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c r="IK78" s="4"/>
      <c r="IL78" s="4"/>
      <c r="IM78" s="4"/>
    </row>
    <row r="79" spans="1:247" s="2" customFormat="1" ht="15.75" hidden="1" thickBot="1" x14ac:dyDescent="0.3">
      <c r="A79" s="42" t="s">
        <v>55</v>
      </c>
      <c r="B79" s="43"/>
      <c r="C79" s="44">
        <f>SUM(C67:C78)</f>
        <v>0</v>
      </c>
      <c r="D79" s="45">
        <f>SUM(D67:D78)</f>
        <v>0</v>
      </c>
      <c r="E79" s="45">
        <f>SUM(E67:E78)</f>
        <v>0</v>
      </c>
      <c r="F79" s="43"/>
      <c r="G79" s="44">
        <f>SUM(G67:G78)</f>
        <v>0</v>
      </c>
      <c r="H79" s="45">
        <f>SUM(H67:H78)</f>
        <v>0</v>
      </c>
      <c r="I79" s="45">
        <f>SUM(I67:I78)</f>
        <v>0</v>
      </c>
      <c r="J79" s="43"/>
      <c r="K79" s="44">
        <f>SUM(K67:K78)</f>
        <v>0</v>
      </c>
      <c r="L79" s="45">
        <f>SUM(L67:L78)</f>
        <v>0</v>
      </c>
      <c r="M79" s="51">
        <f>SUM(M67:M78)</f>
        <v>0</v>
      </c>
      <c r="N79" s="46"/>
      <c r="O79" s="46"/>
      <c r="P79" s="47"/>
      <c r="Q79" s="47"/>
      <c r="R79" s="46"/>
      <c r="S79" s="46"/>
      <c r="T79" s="47"/>
      <c r="U79" s="47"/>
      <c r="V79" s="48"/>
      <c r="W79" s="44">
        <f>SUM(W67:W78)</f>
        <v>0</v>
      </c>
      <c r="X79" s="45">
        <f>SUM(X67:X78)</f>
        <v>0</v>
      </c>
      <c r="Y79" s="45">
        <f>SUM(Y67:Y78)</f>
        <v>0</v>
      </c>
      <c r="Z79" s="43"/>
      <c r="AA79" s="44">
        <f>SUM(AA67:AA78)</f>
        <v>0</v>
      </c>
      <c r="AB79" s="45">
        <f>SUM(AB67:AB78)</f>
        <v>0</v>
      </c>
      <c r="AC79" s="45">
        <f>SUM(AC67:AC78)</f>
        <v>0</v>
      </c>
      <c r="AD79" s="47"/>
      <c r="AE79" s="47"/>
      <c r="AF79" s="47"/>
      <c r="AG79" s="47"/>
      <c r="AH79" s="47"/>
      <c r="AI79" s="47"/>
      <c r="AJ79" s="47"/>
      <c r="AK79" s="47"/>
      <c r="AL79" s="47"/>
      <c r="AM79" s="47"/>
      <c r="AN79" s="47"/>
      <c r="AO79" s="47"/>
      <c r="AP79" s="47"/>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row>
    <row r="80" spans="1:247" s="2" customFormat="1" x14ac:dyDescent="0.25">
      <c r="A80" s="52"/>
      <c r="B80" s="46"/>
      <c r="C80" s="46"/>
      <c r="D80" s="46"/>
      <c r="E80" s="46"/>
      <c r="F80" s="46"/>
      <c r="G80" s="46"/>
      <c r="H80" s="46"/>
      <c r="I80" s="46"/>
      <c r="J80" s="46"/>
      <c r="K80" s="47"/>
      <c r="L80" s="47"/>
      <c r="M80" s="47"/>
      <c r="N80" s="47"/>
      <c r="O80" s="47"/>
      <c r="P80" s="47"/>
      <c r="Q80" s="47"/>
      <c r="R80" s="47"/>
      <c r="S80" s="47"/>
      <c r="T80" s="47"/>
      <c r="U80" s="47"/>
      <c r="V80" s="47"/>
      <c r="W80" s="47"/>
      <c r="X80" s="47"/>
      <c r="Y80" s="47"/>
      <c r="Z80" s="47"/>
      <c r="AA80" s="47"/>
      <c r="AB80" s="47"/>
      <c r="AC80" s="47"/>
      <c r="AD80" s="47"/>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c r="IK80" s="4"/>
      <c r="IL80" s="4"/>
      <c r="IM80" s="4"/>
    </row>
    <row r="81" spans="1:247" s="2" customFormat="1" ht="42.75" customHeight="1" x14ac:dyDescent="0.25">
      <c r="A81" s="76" t="s">
        <v>78</v>
      </c>
      <c r="B81" s="76"/>
      <c r="C81" s="76"/>
      <c r="D81" s="76"/>
      <c r="E81" s="76"/>
      <c r="F81" s="76"/>
      <c r="G81" s="76"/>
      <c r="H81" s="76"/>
      <c r="I81" s="76"/>
      <c r="J81" s="76"/>
      <c r="K81" s="53">
        <f>K82+K83</f>
        <v>75956.890492205275</v>
      </c>
      <c r="L81" s="54"/>
      <c r="M81" s="54"/>
      <c r="N81" s="47"/>
      <c r="O81" s="47"/>
      <c r="P81" s="47"/>
      <c r="Q81" s="47"/>
      <c r="R81" s="47"/>
      <c r="S81" s="47"/>
      <c r="T81" s="47"/>
      <c r="U81" s="47"/>
      <c r="V81" s="47"/>
      <c r="W81" s="47"/>
      <c r="X81" s="47"/>
      <c r="Y81" s="47"/>
      <c r="Z81" s="47"/>
      <c r="AA81" s="47"/>
      <c r="AB81" s="47"/>
      <c r="AC81" s="47"/>
      <c r="AD81" s="47"/>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c r="IK81" s="4"/>
      <c r="IL81" s="4"/>
      <c r="IM81" s="4"/>
    </row>
    <row r="82" spans="1:247" s="2" customFormat="1" ht="30.75" customHeight="1" x14ac:dyDescent="0.25">
      <c r="A82" s="76" t="s">
        <v>79</v>
      </c>
      <c r="B82" s="76"/>
      <c r="C82" s="76"/>
      <c r="D82" s="76"/>
      <c r="E82" s="76"/>
      <c r="F82" s="76"/>
      <c r="G82" s="76"/>
      <c r="H82" s="76"/>
      <c r="I82" s="76"/>
      <c r="J82" s="76"/>
      <c r="K82" s="53">
        <f>C49+G49+K49+O49+S49+W49+AA49+C64+G64+K64+O64+S64+W64+AA64+C79+G79+K79+O79+S79+W79+AA79+$J$18*sumkred2+$J$19+$J$20*sumkred2</f>
        <v>75956.890492205275</v>
      </c>
      <c r="L82" s="54"/>
      <c r="M82" s="54"/>
      <c r="N82" s="54"/>
      <c r="O82" s="1"/>
      <c r="P82" s="1"/>
      <c r="Q82" s="1"/>
      <c r="R82" s="1"/>
      <c r="S82" s="3"/>
      <c r="T82" s="3"/>
      <c r="U82" s="3"/>
      <c r="V82" s="3"/>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c r="IK82" s="4"/>
      <c r="IL82" s="4"/>
      <c r="IM82" s="4"/>
    </row>
    <row r="83" spans="1:247" s="2" customFormat="1" ht="30.75" customHeight="1" x14ac:dyDescent="0.25">
      <c r="A83" s="76" t="s">
        <v>80</v>
      </c>
      <c r="B83" s="76"/>
      <c r="C83" s="76"/>
      <c r="D83" s="76"/>
      <c r="E83" s="76"/>
      <c r="F83" s="76"/>
      <c r="G83" s="76"/>
      <c r="H83" s="76"/>
      <c r="I83" s="76"/>
      <c r="J83" s="76"/>
      <c r="K83" s="53">
        <f>D49+H49+L49+P49+T49+X49+AB49+D64+H64+L64+P64+T64+X64+AB64+D79+H79+L79+P79+T79+X79+AB79-($J$18*sumkred2+$J$19+$J$20*sumkred2)</f>
        <v>0</v>
      </c>
      <c r="L83" s="54"/>
      <c r="M83" s="54"/>
      <c r="N83" s="54"/>
      <c r="O83" s="1"/>
      <c r="P83" s="1"/>
      <c r="Q83" s="1"/>
      <c r="R83" s="1"/>
      <c r="S83" s="3"/>
      <c r="T83" s="3"/>
      <c r="U83" s="3"/>
      <c r="V83" s="3"/>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row>
    <row r="84" spans="1:247" s="2" customFormat="1" ht="29.25" customHeight="1" x14ac:dyDescent="0.25">
      <c r="A84" s="76" t="s">
        <v>66</v>
      </c>
      <c r="B84" s="76"/>
      <c r="C84" s="76"/>
      <c r="D84" s="76"/>
      <c r="E84" s="76"/>
      <c r="F84" s="76"/>
      <c r="G84" s="76"/>
      <c r="H84" s="76"/>
      <c r="I84" s="76"/>
      <c r="J84" s="76"/>
      <c r="K84" s="53">
        <f>E49+I49+M49+Q49+U49+Y49+AC49+E64+I64+M64+Q64+U64+Y64+AC64+E79+I79+M79+Q79+U79+Y79+AC79</f>
        <v>325956.88649220532</v>
      </c>
      <c r="L84" s="54"/>
      <c r="M84" s="54"/>
      <c r="N84" s="54"/>
      <c r="O84" s="1"/>
      <c r="P84" s="1"/>
      <c r="Q84" s="1"/>
      <c r="R84" s="1"/>
      <c r="S84" s="3"/>
      <c r="T84" s="3"/>
      <c r="U84" s="3"/>
      <c r="V84" s="3"/>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row>
    <row r="85" spans="1:247" s="2" customFormat="1" ht="25.5" customHeight="1" x14ac:dyDescent="0.25">
      <c r="A85" s="75" t="s">
        <v>67</v>
      </c>
      <c r="B85" s="75"/>
      <c r="C85" s="75"/>
      <c r="D85" s="75"/>
      <c r="E85" s="75"/>
      <c r="F85" s="75"/>
      <c r="G85" s="75"/>
      <c r="H85" s="75"/>
      <c r="I85" s="75"/>
      <c r="J85" s="75"/>
      <c r="K85" s="55">
        <f ca="1">XIRR(C95:C335,B95:B335)</f>
        <v>0.19785007834434512</v>
      </c>
      <c r="L85" s="54"/>
      <c r="M85" s="54"/>
      <c r="N85" s="54"/>
      <c r="O85" s="1"/>
      <c r="P85" s="1"/>
      <c r="Q85" s="1"/>
      <c r="R85" s="1"/>
      <c r="S85" s="3"/>
      <c r="T85" s="3"/>
      <c r="U85" s="3"/>
      <c r="V85" s="3"/>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row>
    <row r="86" spans="1:247" s="2" customFormat="1" ht="45.75" customHeight="1" x14ac:dyDescent="0.25">
      <c r="A86" s="76" t="s">
        <v>68</v>
      </c>
      <c r="B86" s="76"/>
      <c r="C86" s="76"/>
      <c r="D86" s="76"/>
      <c r="E86" s="76"/>
      <c r="F86" s="76"/>
      <c r="G86" s="76"/>
      <c r="H86" s="76"/>
      <c r="I86" s="76"/>
      <c r="J86" s="76"/>
      <c r="K86" s="76"/>
      <c r="L86" s="77"/>
      <c r="M86" s="77"/>
      <c r="N86" s="77"/>
      <c r="O86" s="1"/>
      <c r="P86" s="1"/>
      <c r="Q86" s="1"/>
      <c r="R86" s="1"/>
      <c r="S86" s="3"/>
      <c r="T86" s="3"/>
      <c r="U86" s="3"/>
      <c r="V86" s="3"/>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row>
    <row r="87" spans="1:247" s="2" customFormat="1" ht="54" customHeight="1" x14ac:dyDescent="0.25">
      <c r="A87" s="76" t="s">
        <v>69</v>
      </c>
      <c r="B87" s="76"/>
      <c r="C87" s="76"/>
      <c r="D87" s="76"/>
      <c r="E87" s="76"/>
      <c r="F87" s="76"/>
      <c r="G87" s="76"/>
      <c r="H87" s="76"/>
      <c r="I87" s="76"/>
      <c r="J87" s="76"/>
      <c r="K87" s="76"/>
      <c r="L87" s="76"/>
      <c r="M87" s="76"/>
      <c r="N87" s="76"/>
      <c r="O87" s="1"/>
      <c r="P87" s="1"/>
      <c r="Q87" s="1"/>
      <c r="R87" s="1"/>
      <c r="S87" s="3"/>
      <c r="T87" s="3"/>
      <c r="U87" s="3"/>
      <c r="V87" s="3"/>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row>
    <row r="88" spans="1:247" s="2" customFormat="1" ht="39.75" customHeight="1" x14ac:dyDescent="0.25">
      <c r="A88" s="76" t="s">
        <v>70</v>
      </c>
      <c r="B88" s="76"/>
      <c r="C88" s="76"/>
      <c r="D88" s="76"/>
      <c r="E88" s="76"/>
      <c r="F88" s="76"/>
      <c r="G88" s="76"/>
      <c r="H88" s="76"/>
      <c r="I88" s="76"/>
      <c r="J88" s="76"/>
      <c r="K88" s="76"/>
      <c r="L88" s="76"/>
      <c r="M88" s="76"/>
      <c r="N88" s="76"/>
      <c r="O88" s="1"/>
      <c r="P88" s="1"/>
      <c r="Q88" s="1"/>
      <c r="R88" s="1"/>
      <c r="S88" s="3"/>
      <c r="T88" s="3"/>
      <c r="U88" s="3"/>
      <c r="V88" s="3"/>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c r="IK88" s="4"/>
      <c r="IL88" s="4"/>
      <c r="IM88" s="4"/>
    </row>
    <row r="89" spans="1:247" s="2" customFormat="1" ht="15" customHeight="1" x14ac:dyDescent="0.25">
      <c r="K89" s="1"/>
      <c r="L89" s="1"/>
      <c r="M89" s="1"/>
      <c r="N89" s="1"/>
      <c r="O89" s="1"/>
      <c r="P89" s="1"/>
      <c r="Q89" s="1"/>
      <c r="R89" s="1"/>
      <c r="S89" s="3"/>
      <c r="T89" s="3"/>
      <c r="U89" s="3"/>
      <c r="V89" s="3"/>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c r="IK89" s="4"/>
      <c r="IL89" s="4"/>
      <c r="IM89" s="4"/>
    </row>
    <row r="90" spans="1:247" s="2" customFormat="1" ht="33.75" customHeight="1" x14ac:dyDescent="0.25">
      <c r="A90" s="73" t="s">
        <v>71</v>
      </c>
      <c r="B90" s="73"/>
      <c r="C90" s="78">
        <f ca="1">TODAY()</f>
        <v>44390</v>
      </c>
      <c r="D90" s="78"/>
      <c r="E90" s="78"/>
      <c r="F90" s="78"/>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c r="IK90" s="4"/>
      <c r="IL90" s="4"/>
      <c r="IM90" s="4"/>
    </row>
    <row r="92" spans="1:247" s="2" customFormat="1" ht="30" customHeight="1" x14ac:dyDescent="0.25">
      <c r="A92" s="71" t="s">
        <v>72</v>
      </c>
      <c r="B92" s="71"/>
      <c r="C92" s="72"/>
      <c r="D92" s="72"/>
      <c r="E92" s="72"/>
      <c r="F92" s="72"/>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c r="IK92" s="4"/>
      <c r="IL92" s="4"/>
      <c r="IM92" s="4"/>
    </row>
    <row r="93" spans="1:247" s="2" customFormat="1" ht="15.75" customHeight="1" x14ac:dyDescent="0.25">
      <c r="A93" s="71"/>
      <c r="B93" s="71"/>
      <c r="C93" s="73" t="s">
        <v>73</v>
      </c>
      <c r="D93" s="73"/>
      <c r="E93" s="73"/>
      <c r="F93" s="73"/>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c r="IK93" s="4"/>
      <c r="IL93" s="4"/>
      <c r="IM93" s="4"/>
    </row>
    <row r="95" spans="1:247" s="2" customFormat="1" hidden="1" x14ac:dyDescent="0.25">
      <c r="B95" s="56">
        <f ca="1">TODAY()</f>
        <v>44390</v>
      </c>
      <c r="C95" s="57">
        <f>-sumkred2+D37</f>
        <v>-236749.996212</v>
      </c>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c r="IK95" s="4"/>
      <c r="IL95" s="4"/>
      <c r="IM95" s="4"/>
    </row>
    <row r="96" spans="1:247" s="2" customFormat="1" hidden="1" x14ac:dyDescent="0.25">
      <c r="A96" s="58">
        <v>1</v>
      </c>
      <c r="B96" s="59">
        <f ca="1">EDATE(B95,1)</f>
        <v>44421</v>
      </c>
      <c r="C96" s="60">
        <f>E37-D37</f>
        <v>3020.8332849999988</v>
      </c>
      <c r="D96" s="57"/>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c r="IK96" s="4"/>
      <c r="IL96" s="4"/>
    </row>
    <row r="97" spans="1:246" s="2" customFormat="1" hidden="1" x14ac:dyDescent="0.25">
      <c r="A97" s="58">
        <v>2</v>
      </c>
      <c r="B97" s="59">
        <f ca="1">EDATE(B96,1)</f>
        <v>44452</v>
      </c>
      <c r="C97" s="60">
        <f t="shared" ref="C97:C107" si="60">E38</f>
        <v>8605.2442230196284</v>
      </c>
      <c r="D97" s="57"/>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c r="IK97" s="4"/>
      <c r="IL97" s="4"/>
    </row>
    <row r="98" spans="1:246" s="2" customFormat="1" hidden="1" x14ac:dyDescent="0.25">
      <c r="A98" s="58">
        <v>3</v>
      </c>
      <c r="B98" s="59">
        <f t="shared" ref="B98:B161" ca="1" si="61">EDATE(B97,1)</f>
        <v>44482</v>
      </c>
      <c r="C98" s="60">
        <f t="shared" si="60"/>
        <v>8605.2442230196284</v>
      </c>
      <c r="D98" s="57"/>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c r="IK98" s="4"/>
      <c r="IL98" s="4"/>
    </row>
    <row r="99" spans="1:246" s="2" customFormat="1" hidden="1" x14ac:dyDescent="0.25">
      <c r="A99" s="58">
        <v>4</v>
      </c>
      <c r="B99" s="59">
        <f t="shared" ca="1" si="61"/>
        <v>44513</v>
      </c>
      <c r="C99" s="60">
        <f t="shared" si="60"/>
        <v>8605.2442230196284</v>
      </c>
      <c r="D99" s="57"/>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c r="IK99" s="4"/>
      <c r="IL99" s="4"/>
    </row>
    <row r="100" spans="1:246" s="2" customFormat="1" hidden="1" x14ac:dyDescent="0.25">
      <c r="A100" s="58">
        <v>5</v>
      </c>
      <c r="B100" s="59">
        <f t="shared" ca="1" si="61"/>
        <v>44543</v>
      </c>
      <c r="C100" s="60">
        <f t="shared" si="60"/>
        <v>8605.2442230196284</v>
      </c>
      <c r="D100" s="57"/>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c r="IK100" s="4"/>
      <c r="IL100" s="4"/>
    </row>
    <row r="101" spans="1:246" s="2" customFormat="1" hidden="1" x14ac:dyDescent="0.25">
      <c r="A101" s="58">
        <v>6</v>
      </c>
      <c r="B101" s="59">
        <f t="shared" ca="1" si="61"/>
        <v>44574</v>
      </c>
      <c r="C101" s="60">
        <f t="shared" si="60"/>
        <v>8605.2442230196284</v>
      </c>
      <c r="D101" s="57"/>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c r="IK101" s="4"/>
      <c r="IL101" s="4"/>
    </row>
    <row r="102" spans="1:246" s="2" customFormat="1" hidden="1" x14ac:dyDescent="0.25">
      <c r="A102" s="58">
        <v>7</v>
      </c>
      <c r="B102" s="59">
        <f t="shared" ca="1" si="61"/>
        <v>44605</v>
      </c>
      <c r="C102" s="60">
        <f t="shared" si="60"/>
        <v>8605.2442230196284</v>
      </c>
      <c r="D102" s="57"/>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c r="IK102" s="4"/>
      <c r="IL102" s="4"/>
    </row>
    <row r="103" spans="1:246" s="2" customFormat="1" hidden="1" x14ac:dyDescent="0.25">
      <c r="A103" s="58">
        <v>8</v>
      </c>
      <c r="B103" s="59">
        <f t="shared" ca="1" si="61"/>
        <v>44633</v>
      </c>
      <c r="C103" s="60">
        <f t="shared" si="60"/>
        <v>8605.2442230196284</v>
      </c>
      <c r="D103" s="57"/>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c r="IK103" s="4"/>
      <c r="IL103" s="4"/>
    </row>
    <row r="104" spans="1:246" s="2" customFormat="1" hidden="1" x14ac:dyDescent="0.25">
      <c r="A104" s="58">
        <v>9</v>
      </c>
      <c r="B104" s="59">
        <f t="shared" ca="1" si="61"/>
        <v>44664</v>
      </c>
      <c r="C104" s="60">
        <f t="shared" si="60"/>
        <v>8605.2442230196284</v>
      </c>
      <c r="D104" s="57"/>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c r="IK104" s="4"/>
      <c r="IL104" s="4"/>
    </row>
    <row r="105" spans="1:246" s="2" customFormat="1" hidden="1" x14ac:dyDescent="0.25">
      <c r="A105" s="58">
        <v>10</v>
      </c>
      <c r="B105" s="59">
        <f t="shared" ca="1" si="61"/>
        <v>44694</v>
      </c>
      <c r="C105" s="60">
        <f t="shared" si="60"/>
        <v>8605.2442230196284</v>
      </c>
      <c r="D105" s="57"/>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c r="IK105" s="4"/>
      <c r="IL105" s="4"/>
    </row>
    <row r="106" spans="1:246" s="2" customFormat="1" hidden="1" x14ac:dyDescent="0.25">
      <c r="A106" s="58">
        <v>11</v>
      </c>
      <c r="B106" s="59">
        <f t="shared" ca="1" si="61"/>
        <v>44725</v>
      </c>
      <c r="C106" s="60">
        <f t="shared" si="60"/>
        <v>8605.2442230196284</v>
      </c>
      <c r="D106" s="57"/>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c r="IK106" s="4"/>
      <c r="IL106" s="4"/>
    </row>
    <row r="107" spans="1:246" s="2" customFormat="1" hidden="1" x14ac:dyDescent="0.25">
      <c r="A107" s="58">
        <v>12</v>
      </c>
      <c r="B107" s="59">
        <f t="shared" ca="1" si="61"/>
        <v>44755</v>
      </c>
      <c r="C107" s="60">
        <f t="shared" si="60"/>
        <v>8605.2442230196284</v>
      </c>
      <c r="D107" s="57"/>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c r="IK107" s="4"/>
      <c r="IL107" s="4"/>
    </row>
    <row r="108" spans="1:246" s="2" customFormat="1" hidden="1" x14ac:dyDescent="0.25">
      <c r="A108" s="2">
        <v>13</v>
      </c>
      <c r="B108" s="56">
        <f t="shared" ca="1" si="61"/>
        <v>44786</v>
      </c>
      <c r="C108" s="57">
        <f t="shared" ref="C108:C119" si="62">I37</f>
        <v>8605.2442230196284</v>
      </c>
      <c r="D108" s="57"/>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c r="IK108" s="4"/>
      <c r="IL108" s="4"/>
    </row>
    <row r="109" spans="1:246" s="2" customFormat="1" hidden="1" x14ac:dyDescent="0.25">
      <c r="A109" s="2">
        <v>14</v>
      </c>
      <c r="B109" s="56">
        <f t="shared" ca="1" si="61"/>
        <v>44817</v>
      </c>
      <c r="C109" s="57">
        <f t="shared" si="62"/>
        <v>8605.2442230196284</v>
      </c>
      <c r="D109" s="57"/>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c r="IK109" s="4"/>
      <c r="IL109" s="4"/>
    </row>
    <row r="110" spans="1:246" s="2" customFormat="1" hidden="1" x14ac:dyDescent="0.25">
      <c r="A110" s="2">
        <v>15</v>
      </c>
      <c r="B110" s="56">
        <f t="shared" ca="1" si="61"/>
        <v>44847</v>
      </c>
      <c r="C110" s="57">
        <f t="shared" si="62"/>
        <v>8605.2442230196284</v>
      </c>
      <c r="D110" s="57"/>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c r="IK110" s="4"/>
      <c r="IL110" s="4"/>
    </row>
    <row r="111" spans="1:246" s="2" customFormat="1" hidden="1" x14ac:dyDescent="0.25">
      <c r="A111" s="2">
        <v>16</v>
      </c>
      <c r="B111" s="56">
        <f t="shared" ca="1" si="61"/>
        <v>44878</v>
      </c>
      <c r="C111" s="57">
        <f t="shared" si="62"/>
        <v>8605.2442230196284</v>
      </c>
      <c r="D111" s="57"/>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c r="IK111" s="4"/>
      <c r="IL111" s="4"/>
    </row>
    <row r="112" spans="1:246" s="2" customFormat="1" hidden="1" x14ac:dyDescent="0.25">
      <c r="A112" s="2">
        <v>17</v>
      </c>
      <c r="B112" s="56">
        <f t="shared" ca="1" si="61"/>
        <v>44908</v>
      </c>
      <c r="C112" s="57">
        <f t="shared" si="62"/>
        <v>8605.2442230196284</v>
      </c>
      <c r="D112" s="57"/>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c r="IK112" s="4"/>
      <c r="IL112" s="4"/>
    </row>
    <row r="113" spans="1:246" s="2" customFormat="1" hidden="1" x14ac:dyDescent="0.25">
      <c r="A113" s="2">
        <v>18</v>
      </c>
      <c r="B113" s="56">
        <f t="shared" ca="1" si="61"/>
        <v>44939</v>
      </c>
      <c r="C113" s="57">
        <f t="shared" si="62"/>
        <v>8605.2442230196284</v>
      </c>
      <c r="D113" s="57"/>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c r="IK113" s="4"/>
      <c r="IL113" s="4"/>
    </row>
    <row r="114" spans="1:246" s="2" customFormat="1" hidden="1" x14ac:dyDescent="0.25">
      <c r="A114" s="2">
        <v>19</v>
      </c>
      <c r="B114" s="56">
        <f t="shared" ca="1" si="61"/>
        <v>44970</v>
      </c>
      <c r="C114" s="57">
        <f t="shared" si="62"/>
        <v>8605.2442230196284</v>
      </c>
      <c r="D114" s="57"/>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c r="IK114" s="4"/>
      <c r="IL114" s="4"/>
    </row>
    <row r="115" spans="1:246" s="2" customFormat="1" hidden="1" x14ac:dyDescent="0.25">
      <c r="A115" s="2">
        <v>20</v>
      </c>
      <c r="B115" s="56">
        <f t="shared" ca="1" si="61"/>
        <v>44998</v>
      </c>
      <c r="C115" s="57">
        <f t="shared" si="62"/>
        <v>8605.2442230196284</v>
      </c>
      <c r="D115" s="57"/>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c r="IK115" s="4"/>
      <c r="IL115" s="4"/>
    </row>
    <row r="116" spans="1:246" s="2" customFormat="1" hidden="1" x14ac:dyDescent="0.25">
      <c r="A116" s="2">
        <v>21</v>
      </c>
      <c r="B116" s="56">
        <f t="shared" ca="1" si="61"/>
        <v>45029</v>
      </c>
      <c r="C116" s="57">
        <f t="shared" si="62"/>
        <v>8605.2442230196284</v>
      </c>
      <c r="D116" s="57"/>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c r="IK116" s="4"/>
      <c r="IL116" s="4"/>
    </row>
    <row r="117" spans="1:246" s="2" customFormat="1" hidden="1" x14ac:dyDescent="0.25">
      <c r="A117" s="2">
        <v>22</v>
      </c>
      <c r="B117" s="56">
        <f t="shared" ca="1" si="61"/>
        <v>45059</v>
      </c>
      <c r="C117" s="57">
        <f t="shared" si="62"/>
        <v>8605.2442230196284</v>
      </c>
      <c r="D117" s="57"/>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c r="IK117" s="4"/>
      <c r="IL117" s="4"/>
    </row>
    <row r="118" spans="1:246" s="2" customFormat="1" hidden="1" x14ac:dyDescent="0.25">
      <c r="A118" s="2">
        <v>23</v>
      </c>
      <c r="B118" s="56">
        <f t="shared" ca="1" si="61"/>
        <v>45090</v>
      </c>
      <c r="C118" s="57">
        <f t="shared" si="62"/>
        <v>8605.2442230196284</v>
      </c>
      <c r="D118" s="57"/>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c r="HV118" s="4"/>
      <c r="HW118" s="4"/>
      <c r="HX118" s="4"/>
      <c r="HY118" s="4"/>
      <c r="HZ118" s="4"/>
      <c r="IA118" s="4"/>
      <c r="IB118" s="4"/>
      <c r="IC118" s="4"/>
      <c r="ID118" s="4"/>
      <c r="IE118" s="4"/>
      <c r="IF118" s="4"/>
      <c r="IG118" s="4"/>
      <c r="IH118" s="4"/>
      <c r="II118" s="4"/>
      <c r="IJ118" s="4"/>
      <c r="IK118" s="4"/>
      <c r="IL118" s="4"/>
    </row>
    <row r="119" spans="1:246" s="2" customFormat="1" hidden="1" x14ac:dyDescent="0.25">
      <c r="A119" s="2">
        <v>24</v>
      </c>
      <c r="B119" s="56">
        <f t="shared" ca="1" si="61"/>
        <v>45120</v>
      </c>
      <c r="C119" s="57">
        <f t="shared" si="62"/>
        <v>8605.2442230196284</v>
      </c>
      <c r="D119" s="57"/>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4"/>
      <c r="HW119" s="4"/>
      <c r="HX119" s="4"/>
      <c r="HY119" s="4"/>
      <c r="HZ119" s="4"/>
      <c r="IA119" s="4"/>
      <c r="IB119" s="4"/>
      <c r="IC119" s="4"/>
      <c r="ID119" s="4"/>
      <c r="IE119" s="4"/>
      <c r="IF119" s="4"/>
      <c r="IG119" s="4"/>
      <c r="IH119" s="4"/>
      <c r="II119" s="4"/>
      <c r="IJ119" s="4"/>
      <c r="IK119" s="4"/>
      <c r="IL119" s="4"/>
    </row>
    <row r="120" spans="1:246" s="2" customFormat="1" hidden="1" x14ac:dyDescent="0.25">
      <c r="A120" s="2">
        <v>25</v>
      </c>
      <c r="B120" s="56">
        <f t="shared" ca="1" si="61"/>
        <v>45151</v>
      </c>
      <c r="C120" s="57">
        <f t="shared" ref="C120:C131" si="63">M37</f>
        <v>8605.2442230196284</v>
      </c>
      <c r="D120" s="57"/>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c r="IK120" s="4"/>
      <c r="IL120" s="4"/>
    </row>
    <row r="121" spans="1:246" s="2" customFormat="1" hidden="1" x14ac:dyDescent="0.25">
      <c r="A121" s="2">
        <v>26</v>
      </c>
      <c r="B121" s="56">
        <f t="shared" ca="1" si="61"/>
        <v>45182</v>
      </c>
      <c r="C121" s="57">
        <f t="shared" si="63"/>
        <v>8605.2442230196284</v>
      </c>
      <c r="D121" s="57"/>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c r="IK121" s="4"/>
      <c r="IL121" s="4"/>
    </row>
    <row r="122" spans="1:246" s="2" customFormat="1" hidden="1" x14ac:dyDescent="0.25">
      <c r="A122" s="2">
        <v>27</v>
      </c>
      <c r="B122" s="56">
        <f t="shared" ca="1" si="61"/>
        <v>45212</v>
      </c>
      <c r="C122" s="57">
        <f t="shared" si="63"/>
        <v>8605.2442230196284</v>
      </c>
      <c r="D122" s="57"/>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c r="HT122" s="4"/>
      <c r="HU122" s="4"/>
      <c r="HV122" s="4"/>
      <c r="HW122" s="4"/>
      <c r="HX122" s="4"/>
      <c r="HY122" s="4"/>
      <c r="HZ122" s="4"/>
      <c r="IA122" s="4"/>
      <c r="IB122" s="4"/>
      <c r="IC122" s="4"/>
      <c r="ID122" s="4"/>
      <c r="IE122" s="4"/>
      <c r="IF122" s="4"/>
      <c r="IG122" s="4"/>
      <c r="IH122" s="4"/>
      <c r="II122" s="4"/>
      <c r="IJ122" s="4"/>
      <c r="IK122" s="4"/>
      <c r="IL122" s="4"/>
    </row>
    <row r="123" spans="1:246" s="2" customFormat="1" hidden="1" x14ac:dyDescent="0.25">
      <c r="A123" s="2">
        <v>28</v>
      </c>
      <c r="B123" s="56">
        <f t="shared" ca="1" si="61"/>
        <v>45243</v>
      </c>
      <c r="C123" s="57">
        <f t="shared" si="63"/>
        <v>8605.2442230196284</v>
      </c>
      <c r="D123" s="57"/>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4"/>
      <c r="GA123" s="4"/>
      <c r="GB123" s="4"/>
      <c r="GC123" s="4"/>
      <c r="GD123" s="4"/>
      <c r="GE123" s="4"/>
      <c r="GF123" s="4"/>
      <c r="GG123" s="4"/>
      <c r="GH123" s="4"/>
      <c r="GI123" s="4"/>
      <c r="GJ123" s="4"/>
      <c r="GK123" s="4"/>
      <c r="GL123" s="4"/>
      <c r="GM123" s="4"/>
      <c r="GN123" s="4"/>
      <c r="GO123" s="4"/>
      <c r="GP123" s="4"/>
      <c r="GQ123" s="4"/>
      <c r="GR123" s="4"/>
      <c r="GS123" s="4"/>
      <c r="GT123" s="4"/>
      <c r="GU123" s="4"/>
      <c r="GV123" s="4"/>
      <c r="GW123" s="4"/>
      <c r="GX123" s="4"/>
      <c r="GY123" s="4"/>
      <c r="GZ123" s="4"/>
      <c r="HA123" s="4"/>
      <c r="HB123" s="4"/>
      <c r="HC123" s="4"/>
      <c r="HD123" s="4"/>
      <c r="HE123" s="4"/>
      <c r="HF123" s="4"/>
      <c r="HG123" s="4"/>
      <c r="HH123" s="4"/>
      <c r="HI123" s="4"/>
      <c r="HJ123" s="4"/>
      <c r="HK123" s="4"/>
      <c r="HL123" s="4"/>
      <c r="HM123" s="4"/>
      <c r="HN123" s="4"/>
      <c r="HO123" s="4"/>
      <c r="HP123" s="4"/>
      <c r="HQ123" s="4"/>
      <c r="HR123" s="4"/>
      <c r="HS123" s="4"/>
      <c r="HT123" s="4"/>
      <c r="HU123" s="4"/>
      <c r="HV123" s="4"/>
      <c r="HW123" s="4"/>
      <c r="HX123" s="4"/>
      <c r="HY123" s="4"/>
      <c r="HZ123" s="4"/>
      <c r="IA123" s="4"/>
      <c r="IB123" s="4"/>
      <c r="IC123" s="4"/>
      <c r="ID123" s="4"/>
      <c r="IE123" s="4"/>
      <c r="IF123" s="4"/>
      <c r="IG123" s="4"/>
      <c r="IH123" s="4"/>
      <c r="II123" s="4"/>
      <c r="IJ123" s="4"/>
      <c r="IK123" s="4"/>
      <c r="IL123" s="4"/>
    </row>
    <row r="124" spans="1:246" s="2" customFormat="1" hidden="1" x14ac:dyDescent="0.25">
      <c r="A124" s="2">
        <v>29</v>
      </c>
      <c r="B124" s="56">
        <f t="shared" ca="1" si="61"/>
        <v>45273</v>
      </c>
      <c r="C124" s="57">
        <f t="shared" si="63"/>
        <v>8605.2442230196284</v>
      </c>
      <c r="D124" s="57"/>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c r="FQ124" s="4"/>
      <c r="FR124" s="4"/>
      <c r="FS124" s="4"/>
      <c r="FT124" s="4"/>
      <c r="FU124" s="4"/>
      <c r="FV124" s="4"/>
      <c r="FW124" s="4"/>
      <c r="FX124" s="4"/>
      <c r="FY124" s="4"/>
      <c r="FZ124" s="4"/>
      <c r="GA124" s="4"/>
      <c r="GB124" s="4"/>
      <c r="GC124" s="4"/>
      <c r="GD124" s="4"/>
      <c r="GE124" s="4"/>
      <c r="GF124" s="4"/>
      <c r="GG124" s="4"/>
      <c r="GH124" s="4"/>
      <c r="GI124" s="4"/>
      <c r="GJ124" s="4"/>
      <c r="GK124" s="4"/>
      <c r="GL124" s="4"/>
      <c r="GM124" s="4"/>
      <c r="GN124" s="4"/>
      <c r="GO124" s="4"/>
      <c r="GP124" s="4"/>
      <c r="GQ124" s="4"/>
      <c r="GR124" s="4"/>
      <c r="GS124" s="4"/>
      <c r="GT124" s="4"/>
      <c r="GU124" s="4"/>
      <c r="GV124" s="4"/>
      <c r="GW124" s="4"/>
      <c r="GX124" s="4"/>
      <c r="GY124" s="4"/>
      <c r="GZ124" s="4"/>
      <c r="HA124" s="4"/>
      <c r="HB124" s="4"/>
      <c r="HC124" s="4"/>
      <c r="HD124" s="4"/>
      <c r="HE124" s="4"/>
      <c r="HF124" s="4"/>
      <c r="HG124" s="4"/>
      <c r="HH124" s="4"/>
      <c r="HI124" s="4"/>
      <c r="HJ124" s="4"/>
      <c r="HK124" s="4"/>
      <c r="HL124" s="4"/>
      <c r="HM124" s="4"/>
      <c r="HN124" s="4"/>
      <c r="HO124" s="4"/>
      <c r="HP124" s="4"/>
      <c r="HQ124" s="4"/>
      <c r="HR124" s="4"/>
      <c r="HS124" s="4"/>
      <c r="HT124" s="4"/>
      <c r="HU124" s="4"/>
      <c r="HV124" s="4"/>
      <c r="HW124" s="4"/>
      <c r="HX124" s="4"/>
      <c r="HY124" s="4"/>
      <c r="HZ124" s="4"/>
      <c r="IA124" s="4"/>
      <c r="IB124" s="4"/>
      <c r="IC124" s="4"/>
      <c r="ID124" s="4"/>
      <c r="IE124" s="4"/>
      <c r="IF124" s="4"/>
      <c r="IG124" s="4"/>
      <c r="IH124" s="4"/>
      <c r="II124" s="4"/>
      <c r="IJ124" s="4"/>
      <c r="IK124" s="4"/>
      <c r="IL124" s="4"/>
    </row>
    <row r="125" spans="1:246" s="2" customFormat="1" hidden="1" x14ac:dyDescent="0.25">
      <c r="A125" s="2">
        <v>30</v>
      </c>
      <c r="B125" s="56">
        <f t="shared" ca="1" si="61"/>
        <v>45304</v>
      </c>
      <c r="C125" s="57">
        <f t="shared" si="63"/>
        <v>8605.2442230196284</v>
      </c>
      <c r="D125" s="57"/>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c r="FB125" s="4"/>
      <c r="FC125" s="4"/>
      <c r="FD125" s="4"/>
      <c r="FE125" s="4"/>
      <c r="FF125" s="4"/>
      <c r="FG125" s="4"/>
      <c r="FH125" s="4"/>
      <c r="FI125" s="4"/>
      <c r="FJ125" s="4"/>
      <c r="FK125" s="4"/>
      <c r="FL125" s="4"/>
      <c r="FM125" s="4"/>
      <c r="FN125" s="4"/>
      <c r="FO125" s="4"/>
      <c r="FP125" s="4"/>
      <c r="FQ125" s="4"/>
      <c r="FR125" s="4"/>
      <c r="FS125" s="4"/>
      <c r="FT125" s="4"/>
      <c r="FU125" s="4"/>
      <c r="FV125" s="4"/>
      <c r="FW125" s="4"/>
      <c r="FX125" s="4"/>
      <c r="FY125" s="4"/>
      <c r="FZ125" s="4"/>
      <c r="GA125" s="4"/>
      <c r="GB125" s="4"/>
      <c r="GC125" s="4"/>
      <c r="GD125" s="4"/>
      <c r="GE125" s="4"/>
      <c r="GF125" s="4"/>
      <c r="GG125" s="4"/>
      <c r="GH125" s="4"/>
      <c r="GI125" s="4"/>
      <c r="GJ125" s="4"/>
      <c r="GK125" s="4"/>
      <c r="GL125" s="4"/>
      <c r="GM125" s="4"/>
      <c r="GN125" s="4"/>
      <c r="GO125" s="4"/>
      <c r="GP125" s="4"/>
      <c r="GQ125" s="4"/>
      <c r="GR125" s="4"/>
      <c r="GS125" s="4"/>
      <c r="GT125" s="4"/>
      <c r="GU125" s="4"/>
      <c r="GV125" s="4"/>
      <c r="GW125" s="4"/>
      <c r="GX125" s="4"/>
      <c r="GY125" s="4"/>
      <c r="GZ125" s="4"/>
      <c r="HA125" s="4"/>
      <c r="HB125" s="4"/>
      <c r="HC125" s="4"/>
      <c r="HD125" s="4"/>
      <c r="HE125" s="4"/>
      <c r="HF125" s="4"/>
      <c r="HG125" s="4"/>
      <c r="HH125" s="4"/>
      <c r="HI125" s="4"/>
      <c r="HJ125" s="4"/>
      <c r="HK125" s="4"/>
      <c r="HL125" s="4"/>
      <c r="HM125" s="4"/>
      <c r="HN125" s="4"/>
      <c r="HO125" s="4"/>
      <c r="HP125" s="4"/>
      <c r="HQ125" s="4"/>
      <c r="HR125" s="4"/>
      <c r="HS125" s="4"/>
      <c r="HT125" s="4"/>
      <c r="HU125" s="4"/>
      <c r="HV125" s="4"/>
      <c r="HW125" s="4"/>
      <c r="HX125" s="4"/>
      <c r="HY125" s="4"/>
      <c r="HZ125" s="4"/>
      <c r="IA125" s="4"/>
      <c r="IB125" s="4"/>
      <c r="IC125" s="4"/>
      <c r="ID125" s="4"/>
      <c r="IE125" s="4"/>
      <c r="IF125" s="4"/>
      <c r="IG125" s="4"/>
      <c r="IH125" s="4"/>
      <c r="II125" s="4"/>
      <c r="IJ125" s="4"/>
      <c r="IK125" s="4"/>
      <c r="IL125" s="4"/>
    </row>
    <row r="126" spans="1:246" s="2" customFormat="1" hidden="1" x14ac:dyDescent="0.25">
      <c r="A126" s="2">
        <v>31</v>
      </c>
      <c r="B126" s="56">
        <f t="shared" ca="1" si="61"/>
        <v>45335</v>
      </c>
      <c r="C126" s="57">
        <f t="shared" si="63"/>
        <v>8605.2442230196284</v>
      </c>
      <c r="D126" s="57"/>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4"/>
      <c r="GC126" s="4"/>
      <c r="GD126" s="4"/>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c r="HG126" s="4"/>
      <c r="HH126" s="4"/>
      <c r="HI126" s="4"/>
      <c r="HJ126" s="4"/>
      <c r="HK126" s="4"/>
      <c r="HL126" s="4"/>
      <c r="HM126" s="4"/>
      <c r="HN126" s="4"/>
      <c r="HO126" s="4"/>
      <c r="HP126" s="4"/>
      <c r="HQ126" s="4"/>
      <c r="HR126" s="4"/>
      <c r="HS126" s="4"/>
      <c r="HT126" s="4"/>
      <c r="HU126" s="4"/>
      <c r="HV126" s="4"/>
      <c r="HW126" s="4"/>
      <c r="HX126" s="4"/>
      <c r="HY126" s="4"/>
      <c r="HZ126" s="4"/>
      <c r="IA126" s="4"/>
      <c r="IB126" s="4"/>
      <c r="IC126" s="4"/>
      <c r="ID126" s="4"/>
      <c r="IE126" s="4"/>
      <c r="IF126" s="4"/>
      <c r="IG126" s="4"/>
      <c r="IH126" s="4"/>
      <c r="II126" s="4"/>
      <c r="IJ126" s="4"/>
      <c r="IK126" s="4"/>
      <c r="IL126" s="4"/>
    </row>
    <row r="127" spans="1:246" s="2" customFormat="1" hidden="1" x14ac:dyDescent="0.25">
      <c r="A127" s="2">
        <v>32</v>
      </c>
      <c r="B127" s="56">
        <f t="shared" ca="1" si="61"/>
        <v>45364</v>
      </c>
      <c r="C127" s="57">
        <f t="shared" si="63"/>
        <v>8605.2442230196284</v>
      </c>
      <c r="D127" s="57"/>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c r="FH127" s="4"/>
      <c r="FI127" s="4"/>
      <c r="FJ127" s="4"/>
      <c r="FK127" s="4"/>
      <c r="FL127" s="4"/>
      <c r="FM127" s="4"/>
      <c r="FN127" s="4"/>
      <c r="FO127" s="4"/>
      <c r="FP127" s="4"/>
      <c r="FQ127" s="4"/>
      <c r="FR127" s="4"/>
      <c r="FS127" s="4"/>
      <c r="FT127" s="4"/>
      <c r="FU127" s="4"/>
      <c r="FV127" s="4"/>
      <c r="FW127" s="4"/>
      <c r="FX127" s="4"/>
      <c r="FY127" s="4"/>
      <c r="FZ127" s="4"/>
      <c r="GA127" s="4"/>
      <c r="GB127" s="4"/>
      <c r="GC127" s="4"/>
      <c r="GD127" s="4"/>
      <c r="GE127" s="4"/>
      <c r="GF127" s="4"/>
      <c r="GG127" s="4"/>
      <c r="GH127" s="4"/>
      <c r="GI127" s="4"/>
      <c r="GJ127" s="4"/>
      <c r="GK127" s="4"/>
      <c r="GL127" s="4"/>
      <c r="GM127" s="4"/>
      <c r="GN127" s="4"/>
      <c r="GO127" s="4"/>
      <c r="GP127" s="4"/>
      <c r="GQ127" s="4"/>
      <c r="GR127" s="4"/>
      <c r="GS127" s="4"/>
      <c r="GT127" s="4"/>
      <c r="GU127" s="4"/>
      <c r="GV127" s="4"/>
      <c r="GW127" s="4"/>
      <c r="GX127" s="4"/>
      <c r="GY127" s="4"/>
      <c r="GZ127" s="4"/>
      <c r="HA127" s="4"/>
      <c r="HB127" s="4"/>
      <c r="HC127" s="4"/>
      <c r="HD127" s="4"/>
      <c r="HE127" s="4"/>
      <c r="HF127" s="4"/>
      <c r="HG127" s="4"/>
      <c r="HH127" s="4"/>
      <c r="HI127" s="4"/>
      <c r="HJ127" s="4"/>
      <c r="HK127" s="4"/>
      <c r="HL127" s="4"/>
      <c r="HM127" s="4"/>
      <c r="HN127" s="4"/>
      <c r="HO127" s="4"/>
      <c r="HP127" s="4"/>
      <c r="HQ127" s="4"/>
      <c r="HR127" s="4"/>
      <c r="HS127" s="4"/>
      <c r="HT127" s="4"/>
      <c r="HU127" s="4"/>
      <c r="HV127" s="4"/>
      <c r="HW127" s="4"/>
      <c r="HX127" s="4"/>
      <c r="HY127" s="4"/>
      <c r="HZ127" s="4"/>
      <c r="IA127" s="4"/>
      <c r="IB127" s="4"/>
      <c r="IC127" s="4"/>
      <c r="ID127" s="4"/>
      <c r="IE127" s="4"/>
      <c r="IF127" s="4"/>
      <c r="IG127" s="4"/>
      <c r="IH127" s="4"/>
      <c r="II127" s="4"/>
      <c r="IJ127" s="4"/>
      <c r="IK127" s="4"/>
      <c r="IL127" s="4"/>
    </row>
    <row r="128" spans="1:246" s="2" customFormat="1" hidden="1" x14ac:dyDescent="0.25">
      <c r="A128" s="2">
        <v>33</v>
      </c>
      <c r="B128" s="56">
        <f t="shared" ca="1" si="61"/>
        <v>45395</v>
      </c>
      <c r="C128" s="57">
        <f t="shared" si="63"/>
        <v>8605.2442230196284</v>
      </c>
      <c r="D128" s="57"/>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c r="EV128" s="4"/>
      <c r="EW128" s="4"/>
      <c r="EX128" s="4"/>
      <c r="EY128" s="4"/>
      <c r="EZ128" s="4"/>
      <c r="FA128" s="4"/>
      <c r="FB128" s="4"/>
      <c r="FC128" s="4"/>
      <c r="FD128" s="4"/>
      <c r="FE128" s="4"/>
      <c r="FF128" s="4"/>
      <c r="FG128" s="4"/>
      <c r="FH128" s="4"/>
      <c r="FI128" s="4"/>
      <c r="FJ128" s="4"/>
      <c r="FK128" s="4"/>
      <c r="FL128" s="4"/>
      <c r="FM128" s="4"/>
      <c r="FN128" s="4"/>
      <c r="FO128" s="4"/>
      <c r="FP128" s="4"/>
      <c r="FQ128" s="4"/>
      <c r="FR128" s="4"/>
      <c r="FS128" s="4"/>
      <c r="FT128" s="4"/>
      <c r="FU128" s="4"/>
      <c r="FV128" s="4"/>
      <c r="FW128" s="4"/>
      <c r="FX128" s="4"/>
      <c r="FY128" s="4"/>
      <c r="FZ128" s="4"/>
      <c r="GA128" s="4"/>
      <c r="GB128" s="4"/>
      <c r="GC128" s="4"/>
      <c r="GD128" s="4"/>
      <c r="GE128" s="4"/>
      <c r="GF128" s="4"/>
      <c r="GG128" s="4"/>
      <c r="GH128" s="4"/>
      <c r="GI128" s="4"/>
      <c r="GJ128" s="4"/>
      <c r="GK128" s="4"/>
      <c r="GL128" s="4"/>
      <c r="GM128" s="4"/>
      <c r="GN128" s="4"/>
      <c r="GO128" s="4"/>
      <c r="GP128" s="4"/>
      <c r="GQ128" s="4"/>
      <c r="GR128" s="4"/>
      <c r="GS128" s="4"/>
      <c r="GT128" s="4"/>
      <c r="GU128" s="4"/>
      <c r="GV128" s="4"/>
      <c r="GW128" s="4"/>
      <c r="GX128" s="4"/>
      <c r="GY128" s="4"/>
      <c r="GZ128" s="4"/>
      <c r="HA128" s="4"/>
      <c r="HB128" s="4"/>
      <c r="HC128" s="4"/>
      <c r="HD128" s="4"/>
      <c r="HE128" s="4"/>
      <c r="HF128" s="4"/>
      <c r="HG128" s="4"/>
      <c r="HH128" s="4"/>
      <c r="HI128" s="4"/>
      <c r="HJ128" s="4"/>
      <c r="HK128" s="4"/>
      <c r="HL128" s="4"/>
      <c r="HM128" s="4"/>
      <c r="HN128" s="4"/>
      <c r="HO128" s="4"/>
      <c r="HP128" s="4"/>
      <c r="HQ128" s="4"/>
      <c r="HR128" s="4"/>
      <c r="HS128" s="4"/>
      <c r="HT128" s="4"/>
      <c r="HU128" s="4"/>
      <c r="HV128" s="4"/>
      <c r="HW128" s="4"/>
      <c r="HX128" s="4"/>
      <c r="HY128" s="4"/>
      <c r="HZ128" s="4"/>
      <c r="IA128" s="4"/>
      <c r="IB128" s="4"/>
      <c r="IC128" s="4"/>
      <c r="ID128" s="4"/>
      <c r="IE128" s="4"/>
      <c r="IF128" s="4"/>
      <c r="IG128" s="4"/>
      <c r="IH128" s="4"/>
      <c r="II128" s="4"/>
      <c r="IJ128" s="4"/>
      <c r="IK128" s="4"/>
      <c r="IL128" s="4"/>
    </row>
    <row r="129" spans="1:246" s="2" customFormat="1" hidden="1" x14ac:dyDescent="0.25">
      <c r="A129" s="2">
        <v>34</v>
      </c>
      <c r="B129" s="56">
        <f t="shared" ca="1" si="61"/>
        <v>45425</v>
      </c>
      <c r="C129" s="57">
        <f t="shared" si="63"/>
        <v>8605.2442230196284</v>
      </c>
      <c r="D129" s="57"/>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
      <c r="FZ129" s="4"/>
      <c r="GA129" s="4"/>
      <c r="GB129" s="4"/>
      <c r="GC129" s="4"/>
      <c r="GD129" s="4"/>
      <c r="GE129" s="4"/>
      <c r="GF129" s="4"/>
      <c r="GG129" s="4"/>
      <c r="GH129" s="4"/>
      <c r="GI129" s="4"/>
      <c r="GJ129" s="4"/>
      <c r="GK129" s="4"/>
      <c r="GL129" s="4"/>
      <c r="GM129" s="4"/>
      <c r="GN129" s="4"/>
      <c r="GO129" s="4"/>
      <c r="GP129" s="4"/>
      <c r="GQ129" s="4"/>
      <c r="GR129" s="4"/>
      <c r="GS129" s="4"/>
      <c r="GT129" s="4"/>
      <c r="GU129" s="4"/>
      <c r="GV129" s="4"/>
      <c r="GW129" s="4"/>
      <c r="GX129" s="4"/>
      <c r="GY129" s="4"/>
      <c r="GZ129" s="4"/>
      <c r="HA129" s="4"/>
      <c r="HB129" s="4"/>
      <c r="HC129" s="4"/>
      <c r="HD129" s="4"/>
      <c r="HE129" s="4"/>
      <c r="HF129" s="4"/>
      <c r="HG129" s="4"/>
      <c r="HH129" s="4"/>
      <c r="HI129" s="4"/>
      <c r="HJ129" s="4"/>
      <c r="HK129" s="4"/>
      <c r="HL129" s="4"/>
      <c r="HM129" s="4"/>
      <c r="HN129" s="4"/>
      <c r="HO129" s="4"/>
      <c r="HP129" s="4"/>
      <c r="HQ129" s="4"/>
      <c r="HR129" s="4"/>
      <c r="HS129" s="4"/>
      <c r="HT129" s="4"/>
      <c r="HU129" s="4"/>
      <c r="HV129" s="4"/>
      <c r="HW129" s="4"/>
      <c r="HX129" s="4"/>
      <c r="HY129" s="4"/>
      <c r="HZ129" s="4"/>
      <c r="IA129" s="4"/>
      <c r="IB129" s="4"/>
      <c r="IC129" s="4"/>
      <c r="ID129" s="4"/>
      <c r="IE129" s="4"/>
      <c r="IF129" s="4"/>
      <c r="IG129" s="4"/>
      <c r="IH129" s="4"/>
      <c r="II129" s="4"/>
      <c r="IJ129" s="4"/>
      <c r="IK129" s="4"/>
      <c r="IL129" s="4"/>
    </row>
    <row r="130" spans="1:246" s="2" customFormat="1" hidden="1" x14ac:dyDescent="0.25">
      <c r="A130" s="2">
        <v>35</v>
      </c>
      <c r="B130" s="56">
        <f t="shared" ca="1" si="61"/>
        <v>45456</v>
      </c>
      <c r="C130" s="57">
        <f t="shared" si="63"/>
        <v>8605.2442230196284</v>
      </c>
      <c r="D130" s="57"/>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c r="HI130" s="4"/>
      <c r="HJ130" s="4"/>
      <c r="HK130" s="4"/>
      <c r="HL130" s="4"/>
      <c r="HM130" s="4"/>
      <c r="HN130" s="4"/>
      <c r="HO130" s="4"/>
      <c r="HP130" s="4"/>
      <c r="HQ130" s="4"/>
      <c r="HR130" s="4"/>
      <c r="HS130" s="4"/>
      <c r="HT130" s="4"/>
      <c r="HU130" s="4"/>
      <c r="HV130" s="4"/>
      <c r="HW130" s="4"/>
      <c r="HX130" s="4"/>
      <c r="HY130" s="4"/>
      <c r="HZ130" s="4"/>
      <c r="IA130" s="4"/>
      <c r="IB130" s="4"/>
      <c r="IC130" s="4"/>
      <c r="ID130" s="4"/>
      <c r="IE130" s="4"/>
      <c r="IF130" s="4"/>
      <c r="IG130" s="4"/>
      <c r="IH130" s="4"/>
      <c r="II130" s="4"/>
      <c r="IJ130" s="4"/>
      <c r="IK130" s="4"/>
      <c r="IL130" s="4"/>
    </row>
    <row r="131" spans="1:246" s="2" customFormat="1" hidden="1" x14ac:dyDescent="0.25">
      <c r="A131" s="2">
        <v>36</v>
      </c>
      <c r="B131" s="56">
        <f t="shared" ca="1" si="61"/>
        <v>45486</v>
      </c>
      <c r="C131" s="57">
        <f t="shared" si="63"/>
        <v>17107.749836537878</v>
      </c>
      <c r="D131" s="57"/>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c r="FQ131" s="4"/>
      <c r="FR131" s="4"/>
      <c r="FS131" s="4"/>
      <c r="FT131" s="4"/>
      <c r="FU131" s="4"/>
      <c r="FV131" s="4"/>
      <c r="FW131" s="4"/>
      <c r="FX131" s="4"/>
      <c r="FY131" s="4"/>
      <c r="FZ131" s="4"/>
      <c r="GA131" s="4"/>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c r="HC131" s="4"/>
      <c r="HD131" s="4"/>
      <c r="HE131" s="4"/>
      <c r="HF131" s="4"/>
      <c r="HG131" s="4"/>
      <c r="HH131" s="4"/>
      <c r="HI131" s="4"/>
      <c r="HJ131" s="4"/>
      <c r="HK131" s="4"/>
      <c r="HL131" s="4"/>
      <c r="HM131" s="4"/>
      <c r="HN131" s="4"/>
      <c r="HO131" s="4"/>
      <c r="HP131" s="4"/>
      <c r="HQ131" s="4"/>
      <c r="HR131" s="4"/>
      <c r="HS131" s="4"/>
      <c r="HT131" s="4"/>
      <c r="HU131" s="4"/>
      <c r="HV131" s="4"/>
      <c r="HW131" s="4"/>
      <c r="HX131" s="4"/>
      <c r="HY131" s="4"/>
      <c r="HZ131" s="4"/>
      <c r="IA131" s="4"/>
      <c r="IB131" s="4"/>
      <c r="IC131" s="4"/>
      <c r="ID131" s="4"/>
      <c r="IE131" s="4"/>
      <c r="IF131" s="4"/>
      <c r="IG131" s="4"/>
      <c r="IH131" s="4"/>
      <c r="II131" s="4"/>
      <c r="IJ131" s="4"/>
      <c r="IK131" s="4"/>
      <c r="IL131" s="4"/>
    </row>
    <row r="132" spans="1:246" s="2" customFormat="1" hidden="1" x14ac:dyDescent="0.25">
      <c r="A132" s="2">
        <v>37</v>
      </c>
      <c r="B132" s="56">
        <f t="shared" ca="1" si="61"/>
        <v>45517</v>
      </c>
      <c r="C132" s="57">
        <f t="shared" ref="C132:C143" si="64">Q37</f>
        <v>0</v>
      </c>
      <c r="D132" s="57"/>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4"/>
      <c r="FI132" s="4"/>
      <c r="FJ132" s="4"/>
      <c r="FK132" s="4"/>
      <c r="FL132" s="4"/>
      <c r="FM132" s="4"/>
      <c r="FN132" s="4"/>
      <c r="FO132" s="4"/>
      <c r="FP132" s="4"/>
      <c r="FQ132" s="4"/>
      <c r="FR132" s="4"/>
      <c r="FS132" s="4"/>
      <c r="FT132" s="4"/>
      <c r="FU132" s="4"/>
      <c r="FV132" s="4"/>
      <c r="FW132" s="4"/>
      <c r="FX132" s="4"/>
      <c r="FY132" s="4"/>
      <c r="FZ132" s="4"/>
      <c r="GA132" s="4"/>
      <c r="GB132" s="4"/>
      <c r="GC132" s="4"/>
      <c r="GD132" s="4"/>
      <c r="GE132" s="4"/>
      <c r="GF132" s="4"/>
      <c r="GG132" s="4"/>
      <c r="GH132" s="4"/>
      <c r="GI132" s="4"/>
      <c r="GJ132" s="4"/>
      <c r="GK132" s="4"/>
      <c r="GL132" s="4"/>
      <c r="GM132" s="4"/>
      <c r="GN132" s="4"/>
      <c r="GO132" s="4"/>
      <c r="GP132" s="4"/>
      <c r="GQ132" s="4"/>
      <c r="GR132" s="4"/>
      <c r="GS132" s="4"/>
      <c r="GT132" s="4"/>
      <c r="GU132" s="4"/>
      <c r="GV132" s="4"/>
      <c r="GW132" s="4"/>
      <c r="GX132" s="4"/>
      <c r="GY132" s="4"/>
      <c r="GZ132" s="4"/>
      <c r="HA132" s="4"/>
      <c r="HB132" s="4"/>
      <c r="HC132" s="4"/>
      <c r="HD132" s="4"/>
      <c r="HE132" s="4"/>
      <c r="HF132" s="4"/>
      <c r="HG132" s="4"/>
      <c r="HH132" s="4"/>
      <c r="HI132" s="4"/>
      <c r="HJ132" s="4"/>
      <c r="HK132" s="4"/>
      <c r="HL132" s="4"/>
      <c r="HM132" s="4"/>
      <c r="HN132" s="4"/>
      <c r="HO132" s="4"/>
      <c r="HP132" s="4"/>
      <c r="HQ132" s="4"/>
      <c r="HR132" s="4"/>
      <c r="HS132" s="4"/>
      <c r="HT132" s="4"/>
      <c r="HU132" s="4"/>
      <c r="HV132" s="4"/>
      <c r="HW132" s="4"/>
      <c r="HX132" s="4"/>
      <c r="HY132" s="4"/>
      <c r="HZ132" s="4"/>
      <c r="IA132" s="4"/>
      <c r="IB132" s="4"/>
      <c r="IC132" s="4"/>
      <c r="ID132" s="4"/>
      <c r="IE132" s="4"/>
      <c r="IF132" s="4"/>
      <c r="IG132" s="4"/>
      <c r="IH132" s="4"/>
      <c r="II132" s="4"/>
      <c r="IJ132" s="4"/>
      <c r="IK132" s="4"/>
      <c r="IL132" s="4"/>
    </row>
    <row r="133" spans="1:246" s="2" customFormat="1" hidden="1" x14ac:dyDescent="0.25">
      <c r="A133" s="2">
        <v>38</v>
      </c>
      <c r="B133" s="56">
        <f t="shared" ca="1" si="61"/>
        <v>45548</v>
      </c>
      <c r="C133" s="57">
        <f t="shared" si="64"/>
        <v>0</v>
      </c>
      <c r="D133" s="57"/>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c r="HR133" s="4"/>
      <c r="HS133" s="4"/>
      <c r="HT133" s="4"/>
      <c r="HU133" s="4"/>
      <c r="HV133" s="4"/>
      <c r="HW133" s="4"/>
      <c r="HX133" s="4"/>
      <c r="HY133" s="4"/>
      <c r="HZ133" s="4"/>
      <c r="IA133" s="4"/>
      <c r="IB133" s="4"/>
      <c r="IC133" s="4"/>
      <c r="ID133" s="4"/>
      <c r="IE133" s="4"/>
      <c r="IF133" s="4"/>
      <c r="IG133" s="4"/>
      <c r="IH133" s="4"/>
      <c r="II133" s="4"/>
      <c r="IJ133" s="4"/>
      <c r="IK133" s="4"/>
      <c r="IL133" s="4"/>
    </row>
    <row r="134" spans="1:246" s="2" customFormat="1" hidden="1" x14ac:dyDescent="0.25">
      <c r="A134" s="2">
        <v>39</v>
      </c>
      <c r="B134" s="56">
        <f t="shared" ca="1" si="61"/>
        <v>45578</v>
      </c>
      <c r="C134" s="57">
        <f t="shared" si="64"/>
        <v>0</v>
      </c>
      <c r="D134" s="57"/>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c r="FB134" s="4"/>
      <c r="FC134" s="4"/>
      <c r="FD134" s="4"/>
      <c r="FE134" s="4"/>
      <c r="FF134" s="4"/>
      <c r="FG134" s="4"/>
      <c r="FH134" s="4"/>
      <c r="FI134" s="4"/>
      <c r="FJ134" s="4"/>
      <c r="FK134" s="4"/>
      <c r="FL134" s="4"/>
      <c r="FM134" s="4"/>
      <c r="FN134" s="4"/>
      <c r="FO134" s="4"/>
      <c r="FP134" s="4"/>
      <c r="FQ134" s="4"/>
      <c r="FR134" s="4"/>
      <c r="FS134" s="4"/>
      <c r="FT134" s="4"/>
      <c r="FU134" s="4"/>
      <c r="FV134" s="4"/>
      <c r="FW134" s="4"/>
      <c r="FX134" s="4"/>
      <c r="FY134" s="4"/>
      <c r="FZ134" s="4"/>
      <c r="GA134" s="4"/>
      <c r="GB134" s="4"/>
      <c r="GC134" s="4"/>
      <c r="GD134" s="4"/>
      <c r="GE134" s="4"/>
      <c r="GF134" s="4"/>
      <c r="GG134" s="4"/>
      <c r="GH134" s="4"/>
      <c r="GI134" s="4"/>
      <c r="GJ134" s="4"/>
      <c r="GK134" s="4"/>
      <c r="GL134" s="4"/>
      <c r="GM134" s="4"/>
      <c r="GN134" s="4"/>
      <c r="GO134" s="4"/>
      <c r="GP134" s="4"/>
      <c r="GQ134" s="4"/>
      <c r="GR134" s="4"/>
      <c r="GS134" s="4"/>
      <c r="GT134" s="4"/>
      <c r="GU134" s="4"/>
      <c r="GV134" s="4"/>
      <c r="GW134" s="4"/>
      <c r="GX134" s="4"/>
      <c r="GY134" s="4"/>
      <c r="GZ134" s="4"/>
      <c r="HA134" s="4"/>
      <c r="HB134" s="4"/>
      <c r="HC134" s="4"/>
      <c r="HD134" s="4"/>
      <c r="HE134" s="4"/>
      <c r="HF134" s="4"/>
      <c r="HG134" s="4"/>
      <c r="HH134" s="4"/>
      <c r="HI134" s="4"/>
      <c r="HJ134" s="4"/>
      <c r="HK134" s="4"/>
      <c r="HL134" s="4"/>
      <c r="HM134" s="4"/>
      <c r="HN134" s="4"/>
      <c r="HO134" s="4"/>
      <c r="HP134" s="4"/>
      <c r="HQ134" s="4"/>
      <c r="HR134" s="4"/>
      <c r="HS134" s="4"/>
      <c r="HT134" s="4"/>
      <c r="HU134" s="4"/>
      <c r="HV134" s="4"/>
      <c r="HW134" s="4"/>
      <c r="HX134" s="4"/>
      <c r="HY134" s="4"/>
      <c r="HZ134" s="4"/>
      <c r="IA134" s="4"/>
      <c r="IB134" s="4"/>
      <c r="IC134" s="4"/>
      <c r="ID134" s="4"/>
      <c r="IE134" s="4"/>
      <c r="IF134" s="4"/>
      <c r="IG134" s="4"/>
      <c r="IH134" s="4"/>
      <c r="II134" s="4"/>
      <c r="IJ134" s="4"/>
      <c r="IK134" s="4"/>
      <c r="IL134" s="4"/>
    </row>
    <row r="135" spans="1:246" s="2" customFormat="1" hidden="1" x14ac:dyDescent="0.25">
      <c r="A135" s="2">
        <v>40</v>
      </c>
      <c r="B135" s="56">
        <f t="shared" ca="1" si="61"/>
        <v>45609</v>
      </c>
      <c r="C135" s="57">
        <f t="shared" si="64"/>
        <v>0</v>
      </c>
      <c r="D135" s="57"/>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c r="HI135" s="4"/>
      <c r="HJ135" s="4"/>
      <c r="HK135" s="4"/>
      <c r="HL135" s="4"/>
      <c r="HM135" s="4"/>
      <c r="HN135" s="4"/>
      <c r="HO135" s="4"/>
      <c r="HP135" s="4"/>
      <c r="HQ135" s="4"/>
      <c r="HR135" s="4"/>
      <c r="HS135" s="4"/>
      <c r="HT135" s="4"/>
      <c r="HU135" s="4"/>
      <c r="HV135" s="4"/>
      <c r="HW135" s="4"/>
      <c r="HX135" s="4"/>
      <c r="HY135" s="4"/>
      <c r="HZ135" s="4"/>
      <c r="IA135" s="4"/>
      <c r="IB135" s="4"/>
      <c r="IC135" s="4"/>
      <c r="ID135" s="4"/>
      <c r="IE135" s="4"/>
      <c r="IF135" s="4"/>
      <c r="IG135" s="4"/>
      <c r="IH135" s="4"/>
      <c r="II135" s="4"/>
      <c r="IJ135" s="4"/>
      <c r="IK135" s="4"/>
      <c r="IL135" s="4"/>
    </row>
    <row r="136" spans="1:246" s="2" customFormat="1" hidden="1" x14ac:dyDescent="0.25">
      <c r="A136" s="2">
        <v>41</v>
      </c>
      <c r="B136" s="56">
        <f t="shared" ca="1" si="61"/>
        <v>45639</v>
      </c>
      <c r="C136" s="57">
        <f t="shared" si="64"/>
        <v>0</v>
      </c>
      <c r="D136" s="57"/>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c r="FL136" s="4"/>
      <c r="FM136" s="4"/>
      <c r="FN136" s="4"/>
      <c r="FO136" s="4"/>
      <c r="FP136" s="4"/>
      <c r="FQ136" s="4"/>
      <c r="FR136" s="4"/>
      <c r="FS136" s="4"/>
      <c r="FT136" s="4"/>
      <c r="FU136" s="4"/>
      <c r="FV136" s="4"/>
      <c r="FW136" s="4"/>
      <c r="FX136" s="4"/>
      <c r="FY136" s="4"/>
      <c r="FZ136" s="4"/>
      <c r="GA136" s="4"/>
      <c r="GB136" s="4"/>
      <c r="GC136" s="4"/>
      <c r="GD136" s="4"/>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c r="HC136" s="4"/>
      <c r="HD136" s="4"/>
      <c r="HE136" s="4"/>
      <c r="HF136" s="4"/>
      <c r="HG136" s="4"/>
      <c r="HH136" s="4"/>
      <c r="HI136" s="4"/>
      <c r="HJ136" s="4"/>
      <c r="HK136" s="4"/>
      <c r="HL136" s="4"/>
      <c r="HM136" s="4"/>
      <c r="HN136" s="4"/>
      <c r="HO136" s="4"/>
      <c r="HP136" s="4"/>
      <c r="HQ136" s="4"/>
      <c r="HR136" s="4"/>
      <c r="HS136" s="4"/>
      <c r="HT136" s="4"/>
      <c r="HU136" s="4"/>
      <c r="HV136" s="4"/>
      <c r="HW136" s="4"/>
      <c r="HX136" s="4"/>
      <c r="HY136" s="4"/>
      <c r="HZ136" s="4"/>
      <c r="IA136" s="4"/>
      <c r="IB136" s="4"/>
      <c r="IC136" s="4"/>
      <c r="ID136" s="4"/>
      <c r="IE136" s="4"/>
      <c r="IF136" s="4"/>
      <c r="IG136" s="4"/>
      <c r="IH136" s="4"/>
      <c r="II136" s="4"/>
      <c r="IJ136" s="4"/>
      <c r="IK136" s="4"/>
      <c r="IL136" s="4"/>
    </row>
    <row r="137" spans="1:246" s="2" customFormat="1" hidden="1" x14ac:dyDescent="0.25">
      <c r="A137" s="2">
        <v>42</v>
      </c>
      <c r="B137" s="56">
        <f t="shared" ca="1" si="61"/>
        <v>45670</v>
      </c>
      <c r="C137" s="57">
        <f t="shared" si="64"/>
        <v>0</v>
      </c>
      <c r="D137" s="57"/>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c r="DM137" s="4"/>
      <c r="DN137" s="4"/>
      <c r="DO137" s="4"/>
      <c r="DP137" s="4"/>
      <c r="DQ137" s="4"/>
      <c r="DR137" s="4"/>
      <c r="DS137" s="4"/>
      <c r="DT137" s="4"/>
      <c r="DU137" s="4"/>
      <c r="DV137" s="4"/>
      <c r="DW137" s="4"/>
      <c r="DX137" s="4"/>
      <c r="DY137" s="4"/>
      <c r="DZ137" s="4"/>
      <c r="EA137" s="4"/>
      <c r="EB137" s="4"/>
      <c r="EC137" s="4"/>
      <c r="ED137" s="4"/>
      <c r="EE137" s="4"/>
      <c r="EF137" s="4"/>
      <c r="EG137" s="4"/>
      <c r="EH137" s="4"/>
      <c r="EI137" s="4"/>
      <c r="EJ137" s="4"/>
      <c r="EK137" s="4"/>
      <c r="EL137" s="4"/>
      <c r="EM137" s="4"/>
      <c r="EN137" s="4"/>
      <c r="EO137" s="4"/>
      <c r="EP137" s="4"/>
      <c r="EQ137" s="4"/>
      <c r="ER137" s="4"/>
      <c r="ES137" s="4"/>
      <c r="ET137" s="4"/>
      <c r="EU137" s="4"/>
      <c r="EV137" s="4"/>
      <c r="EW137" s="4"/>
      <c r="EX137" s="4"/>
      <c r="EY137" s="4"/>
      <c r="EZ137" s="4"/>
      <c r="FA137" s="4"/>
      <c r="FB137" s="4"/>
      <c r="FC137" s="4"/>
      <c r="FD137" s="4"/>
      <c r="FE137" s="4"/>
      <c r="FF137" s="4"/>
      <c r="FG137" s="4"/>
      <c r="FH137" s="4"/>
      <c r="FI137" s="4"/>
      <c r="FJ137" s="4"/>
      <c r="FK137" s="4"/>
      <c r="FL137" s="4"/>
      <c r="FM137" s="4"/>
      <c r="FN137" s="4"/>
      <c r="FO137" s="4"/>
      <c r="FP137" s="4"/>
      <c r="FQ137" s="4"/>
      <c r="FR137" s="4"/>
      <c r="FS137" s="4"/>
      <c r="FT137" s="4"/>
      <c r="FU137" s="4"/>
      <c r="FV137" s="4"/>
      <c r="FW137" s="4"/>
      <c r="FX137" s="4"/>
      <c r="FY137" s="4"/>
      <c r="FZ137" s="4"/>
      <c r="GA137" s="4"/>
      <c r="GB137" s="4"/>
      <c r="GC137" s="4"/>
      <c r="GD137" s="4"/>
      <c r="GE137" s="4"/>
      <c r="GF137" s="4"/>
      <c r="GG137" s="4"/>
      <c r="GH137" s="4"/>
      <c r="GI137" s="4"/>
      <c r="GJ137" s="4"/>
      <c r="GK137" s="4"/>
      <c r="GL137" s="4"/>
      <c r="GM137" s="4"/>
      <c r="GN137" s="4"/>
      <c r="GO137" s="4"/>
      <c r="GP137" s="4"/>
      <c r="GQ137" s="4"/>
      <c r="GR137" s="4"/>
      <c r="GS137" s="4"/>
      <c r="GT137" s="4"/>
      <c r="GU137" s="4"/>
      <c r="GV137" s="4"/>
      <c r="GW137" s="4"/>
      <c r="GX137" s="4"/>
      <c r="GY137" s="4"/>
      <c r="GZ137" s="4"/>
      <c r="HA137" s="4"/>
      <c r="HB137" s="4"/>
      <c r="HC137" s="4"/>
      <c r="HD137" s="4"/>
      <c r="HE137" s="4"/>
      <c r="HF137" s="4"/>
      <c r="HG137" s="4"/>
      <c r="HH137" s="4"/>
      <c r="HI137" s="4"/>
      <c r="HJ137" s="4"/>
      <c r="HK137" s="4"/>
      <c r="HL137" s="4"/>
      <c r="HM137" s="4"/>
      <c r="HN137" s="4"/>
      <c r="HO137" s="4"/>
      <c r="HP137" s="4"/>
      <c r="HQ137" s="4"/>
      <c r="HR137" s="4"/>
      <c r="HS137" s="4"/>
      <c r="HT137" s="4"/>
      <c r="HU137" s="4"/>
      <c r="HV137" s="4"/>
      <c r="HW137" s="4"/>
      <c r="HX137" s="4"/>
      <c r="HY137" s="4"/>
      <c r="HZ137" s="4"/>
      <c r="IA137" s="4"/>
      <c r="IB137" s="4"/>
      <c r="IC137" s="4"/>
      <c r="ID137" s="4"/>
      <c r="IE137" s="4"/>
      <c r="IF137" s="4"/>
      <c r="IG137" s="4"/>
      <c r="IH137" s="4"/>
      <c r="II137" s="4"/>
      <c r="IJ137" s="4"/>
      <c r="IK137" s="4"/>
      <c r="IL137" s="4"/>
    </row>
    <row r="138" spans="1:246" s="2" customFormat="1" hidden="1" x14ac:dyDescent="0.25">
      <c r="A138" s="2">
        <v>43</v>
      </c>
      <c r="B138" s="56">
        <f t="shared" ca="1" si="61"/>
        <v>45701</v>
      </c>
      <c r="C138" s="57">
        <f t="shared" si="64"/>
        <v>0</v>
      </c>
      <c r="D138" s="57"/>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c r="DM138" s="4"/>
      <c r="DN138" s="4"/>
      <c r="DO138" s="4"/>
      <c r="DP138" s="4"/>
      <c r="DQ138" s="4"/>
      <c r="DR138" s="4"/>
      <c r="DS138" s="4"/>
      <c r="DT138" s="4"/>
      <c r="DU138" s="4"/>
      <c r="DV138" s="4"/>
      <c r="DW138" s="4"/>
      <c r="DX138" s="4"/>
      <c r="DY138" s="4"/>
      <c r="DZ138" s="4"/>
      <c r="EA138" s="4"/>
      <c r="EB138" s="4"/>
      <c r="EC138" s="4"/>
      <c r="ED138" s="4"/>
      <c r="EE138" s="4"/>
      <c r="EF138" s="4"/>
      <c r="EG138" s="4"/>
      <c r="EH138" s="4"/>
      <c r="EI138" s="4"/>
      <c r="EJ138" s="4"/>
      <c r="EK138" s="4"/>
      <c r="EL138" s="4"/>
      <c r="EM138" s="4"/>
      <c r="EN138" s="4"/>
      <c r="EO138" s="4"/>
      <c r="EP138" s="4"/>
      <c r="EQ138" s="4"/>
      <c r="ER138" s="4"/>
      <c r="ES138" s="4"/>
      <c r="ET138" s="4"/>
      <c r="EU138" s="4"/>
      <c r="EV138" s="4"/>
      <c r="EW138" s="4"/>
      <c r="EX138" s="4"/>
      <c r="EY138" s="4"/>
      <c r="EZ138" s="4"/>
      <c r="FA138" s="4"/>
      <c r="FB138" s="4"/>
      <c r="FC138" s="4"/>
      <c r="FD138" s="4"/>
      <c r="FE138" s="4"/>
      <c r="FF138" s="4"/>
      <c r="FG138" s="4"/>
      <c r="FH138" s="4"/>
      <c r="FI138" s="4"/>
      <c r="FJ138" s="4"/>
      <c r="FK138" s="4"/>
      <c r="FL138" s="4"/>
      <c r="FM138" s="4"/>
      <c r="FN138" s="4"/>
      <c r="FO138" s="4"/>
      <c r="FP138" s="4"/>
      <c r="FQ138" s="4"/>
      <c r="FR138" s="4"/>
      <c r="FS138" s="4"/>
      <c r="FT138" s="4"/>
      <c r="FU138" s="4"/>
      <c r="FV138" s="4"/>
      <c r="FW138" s="4"/>
      <c r="FX138" s="4"/>
      <c r="FY138" s="4"/>
      <c r="FZ138" s="4"/>
      <c r="GA138" s="4"/>
      <c r="GB138" s="4"/>
      <c r="GC138" s="4"/>
      <c r="GD138" s="4"/>
      <c r="GE138" s="4"/>
      <c r="GF138" s="4"/>
      <c r="GG138" s="4"/>
      <c r="GH138" s="4"/>
      <c r="GI138" s="4"/>
      <c r="GJ138" s="4"/>
      <c r="GK138" s="4"/>
      <c r="GL138" s="4"/>
      <c r="GM138" s="4"/>
      <c r="GN138" s="4"/>
      <c r="GO138" s="4"/>
      <c r="GP138" s="4"/>
      <c r="GQ138" s="4"/>
      <c r="GR138" s="4"/>
      <c r="GS138" s="4"/>
      <c r="GT138" s="4"/>
      <c r="GU138" s="4"/>
      <c r="GV138" s="4"/>
      <c r="GW138" s="4"/>
      <c r="GX138" s="4"/>
      <c r="GY138" s="4"/>
      <c r="GZ138" s="4"/>
      <c r="HA138" s="4"/>
      <c r="HB138" s="4"/>
      <c r="HC138" s="4"/>
      <c r="HD138" s="4"/>
      <c r="HE138" s="4"/>
      <c r="HF138" s="4"/>
      <c r="HG138" s="4"/>
      <c r="HH138" s="4"/>
      <c r="HI138" s="4"/>
      <c r="HJ138" s="4"/>
      <c r="HK138" s="4"/>
      <c r="HL138" s="4"/>
      <c r="HM138" s="4"/>
      <c r="HN138" s="4"/>
      <c r="HO138" s="4"/>
      <c r="HP138" s="4"/>
      <c r="HQ138" s="4"/>
      <c r="HR138" s="4"/>
      <c r="HS138" s="4"/>
      <c r="HT138" s="4"/>
      <c r="HU138" s="4"/>
      <c r="HV138" s="4"/>
      <c r="HW138" s="4"/>
      <c r="HX138" s="4"/>
      <c r="HY138" s="4"/>
      <c r="HZ138" s="4"/>
      <c r="IA138" s="4"/>
      <c r="IB138" s="4"/>
      <c r="IC138" s="4"/>
      <c r="ID138" s="4"/>
      <c r="IE138" s="4"/>
      <c r="IF138" s="4"/>
      <c r="IG138" s="4"/>
      <c r="IH138" s="4"/>
      <c r="II138" s="4"/>
      <c r="IJ138" s="4"/>
      <c r="IK138" s="4"/>
      <c r="IL138" s="4"/>
    </row>
    <row r="139" spans="1:246" s="2" customFormat="1" hidden="1" x14ac:dyDescent="0.25">
      <c r="A139" s="2">
        <v>44</v>
      </c>
      <c r="B139" s="56">
        <f t="shared" ca="1" si="61"/>
        <v>45729</v>
      </c>
      <c r="C139" s="57">
        <f t="shared" si="64"/>
        <v>0</v>
      </c>
      <c r="D139" s="57"/>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4"/>
      <c r="EB139" s="4"/>
      <c r="EC139" s="4"/>
      <c r="ED139" s="4"/>
      <c r="EE139" s="4"/>
      <c r="EF139" s="4"/>
      <c r="EG139" s="4"/>
      <c r="EH139" s="4"/>
      <c r="EI139" s="4"/>
      <c r="EJ139" s="4"/>
      <c r="EK139" s="4"/>
      <c r="EL139" s="4"/>
      <c r="EM139" s="4"/>
      <c r="EN139" s="4"/>
      <c r="EO139" s="4"/>
      <c r="EP139" s="4"/>
      <c r="EQ139" s="4"/>
      <c r="ER139" s="4"/>
      <c r="ES139" s="4"/>
      <c r="ET139" s="4"/>
      <c r="EU139" s="4"/>
      <c r="EV139" s="4"/>
      <c r="EW139" s="4"/>
      <c r="EX139" s="4"/>
      <c r="EY139" s="4"/>
      <c r="EZ139" s="4"/>
      <c r="FA139" s="4"/>
      <c r="FB139" s="4"/>
      <c r="FC139" s="4"/>
      <c r="FD139" s="4"/>
      <c r="FE139" s="4"/>
      <c r="FF139" s="4"/>
      <c r="FG139" s="4"/>
      <c r="FH139" s="4"/>
      <c r="FI139" s="4"/>
      <c r="FJ139" s="4"/>
      <c r="FK139" s="4"/>
      <c r="FL139" s="4"/>
      <c r="FM139" s="4"/>
      <c r="FN139" s="4"/>
      <c r="FO139" s="4"/>
      <c r="FP139" s="4"/>
      <c r="FQ139" s="4"/>
      <c r="FR139" s="4"/>
      <c r="FS139" s="4"/>
      <c r="FT139" s="4"/>
      <c r="FU139" s="4"/>
      <c r="FV139" s="4"/>
      <c r="FW139" s="4"/>
      <c r="FX139" s="4"/>
      <c r="FY139" s="4"/>
      <c r="FZ139" s="4"/>
      <c r="GA139" s="4"/>
      <c r="GB139" s="4"/>
      <c r="GC139" s="4"/>
      <c r="GD139" s="4"/>
      <c r="GE139" s="4"/>
      <c r="GF139" s="4"/>
      <c r="GG139" s="4"/>
      <c r="GH139" s="4"/>
      <c r="GI139" s="4"/>
      <c r="GJ139" s="4"/>
      <c r="GK139" s="4"/>
      <c r="GL139" s="4"/>
      <c r="GM139" s="4"/>
      <c r="GN139" s="4"/>
      <c r="GO139" s="4"/>
      <c r="GP139" s="4"/>
      <c r="GQ139" s="4"/>
      <c r="GR139" s="4"/>
      <c r="GS139" s="4"/>
      <c r="GT139" s="4"/>
      <c r="GU139" s="4"/>
      <c r="GV139" s="4"/>
      <c r="GW139" s="4"/>
      <c r="GX139" s="4"/>
      <c r="GY139" s="4"/>
      <c r="GZ139" s="4"/>
      <c r="HA139" s="4"/>
      <c r="HB139" s="4"/>
      <c r="HC139" s="4"/>
      <c r="HD139" s="4"/>
      <c r="HE139" s="4"/>
      <c r="HF139" s="4"/>
      <c r="HG139" s="4"/>
      <c r="HH139" s="4"/>
      <c r="HI139" s="4"/>
      <c r="HJ139" s="4"/>
      <c r="HK139" s="4"/>
      <c r="HL139" s="4"/>
      <c r="HM139" s="4"/>
      <c r="HN139" s="4"/>
      <c r="HO139" s="4"/>
      <c r="HP139" s="4"/>
      <c r="HQ139" s="4"/>
      <c r="HR139" s="4"/>
      <c r="HS139" s="4"/>
      <c r="HT139" s="4"/>
      <c r="HU139" s="4"/>
      <c r="HV139" s="4"/>
      <c r="HW139" s="4"/>
      <c r="HX139" s="4"/>
      <c r="HY139" s="4"/>
      <c r="HZ139" s="4"/>
      <c r="IA139" s="4"/>
      <c r="IB139" s="4"/>
      <c r="IC139" s="4"/>
      <c r="ID139" s="4"/>
      <c r="IE139" s="4"/>
      <c r="IF139" s="4"/>
      <c r="IG139" s="4"/>
      <c r="IH139" s="4"/>
      <c r="II139" s="4"/>
      <c r="IJ139" s="4"/>
      <c r="IK139" s="4"/>
      <c r="IL139" s="4"/>
    </row>
    <row r="140" spans="1:246" s="2" customFormat="1" hidden="1" x14ac:dyDescent="0.25">
      <c r="A140" s="2">
        <v>45</v>
      </c>
      <c r="B140" s="56">
        <f t="shared" ca="1" si="61"/>
        <v>45760</v>
      </c>
      <c r="C140" s="57">
        <f t="shared" si="64"/>
        <v>0</v>
      </c>
      <c r="D140" s="57"/>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c r="DN140" s="4"/>
      <c r="DO140" s="4"/>
      <c r="DP140" s="4"/>
      <c r="DQ140" s="4"/>
      <c r="DR140" s="4"/>
      <c r="DS140" s="4"/>
      <c r="DT140" s="4"/>
      <c r="DU140" s="4"/>
      <c r="DV140" s="4"/>
      <c r="DW140" s="4"/>
      <c r="DX140" s="4"/>
      <c r="DY140" s="4"/>
      <c r="DZ140" s="4"/>
      <c r="EA140" s="4"/>
      <c r="EB140" s="4"/>
      <c r="EC140" s="4"/>
      <c r="ED140" s="4"/>
      <c r="EE140" s="4"/>
      <c r="EF140" s="4"/>
      <c r="EG140" s="4"/>
      <c r="EH140" s="4"/>
      <c r="EI140" s="4"/>
      <c r="EJ140" s="4"/>
      <c r="EK140" s="4"/>
      <c r="EL140" s="4"/>
      <c r="EM140" s="4"/>
      <c r="EN140" s="4"/>
      <c r="EO140" s="4"/>
      <c r="EP140" s="4"/>
      <c r="EQ140" s="4"/>
      <c r="ER140" s="4"/>
      <c r="ES140" s="4"/>
      <c r="ET140" s="4"/>
      <c r="EU140" s="4"/>
      <c r="EV140" s="4"/>
      <c r="EW140" s="4"/>
      <c r="EX140" s="4"/>
      <c r="EY140" s="4"/>
      <c r="EZ140" s="4"/>
      <c r="FA140" s="4"/>
      <c r="FB140" s="4"/>
      <c r="FC140" s="4"/>
      <c r="FD140" s="4"/>
      <c r="FE140" s="4"/>
      <c r="FF140" s="4"/>
      <c r="FG140" s="4"/>
      <c r="FH140" s="4"/>
      <c r="FI140" s="4"/>
      <c r="FJ140" s="4"/>
      <c r="FK140" s="4"/>
      <c r="FL140" s="4"/>
      <c r="FM140" s="4"/>
      <c r="FN140" s="4"/>
      <c r="FO140" s="4"/>
      <c r="FP140" s="4"/>
      <c r="FQ140" s="4"/>
      <c r="FR140" s="4"/>
      <c r="FS140" s="4"/>
      <c r="FT140" s="4"/>
      <c r="FU140" s="4"/>
      <c r="FV140" s="4"/>
      <c r="FW140" s="4"/>
      <c r="FX140" s="4"/>
      <c r="FY140" s="4"/>
      <c r="FZ140" s="4"/>
      <c r="GA140" s="4"/>
      <c r="GB140" s="4"/>
      <c r="GC140" s="4"/>
      <c r="GD140" s="4"/>
      <c r="GE140" s="4"/>
      <c r="GF140" s="4"/>
      <c r="GG140" s="4"/>
      <c r="GH140" s="4"/>
      <c r="GI140" s="4"/>
      <c r="GJ140" s="4"/>
      <c r="GK140" s="4"/>
      <c r="GL140" s="4"/>
      <c r="GM140" s="4"/>
      <c r="GN140" s="4"/>
      <c r="GO140" s="4"/>
      <c r="GP140" s="4"/>
      <c r="GQ140" s="4"/>
      <c r="GR140" s="4"/>
      <c r="GS140" s="4"/>
      <c r="GT140" s="4"/>
      <c r="GU140" s="4"/>
      <c r="GV140" s="4"/>
      <c r="GW140" s="4"/>
      <c r="GX140" s="4"/>
      <c r="GY140" s="4"/>
      <c r="GZ140" s="4"/>
      <c r="HA140" s="4"/>
      <c r="HB140" s="4"/>
      <c r="HC140" s="4"/>
      <c r="HD140" s="4"/>
      <c r="HE140" s="4"/>
      <c r="HF140" s="4"/>
      <c r="HG140" s="4"/>
      <c r="HH140" s="4"/>
      <c r="HI140" s="4"/>
      <c r="HJ140" s="4"/>
      <c r="HK140" s="4"/>
      <c r="HL140" s="4"/>
      <c r="HM140" s="4"/>
      <c r="HN140" s="4"/>
      <c r="HO140" s="4"/>
      <c r="HP140" s="4"/>
      <c r="HQ140" s="4"/>
      <c r="HR140" s="4"/>
      <c r="HS140" s="4"/>
      <c r="HT140" s="4"/>
      <c r="HU140" s="4"/>
      <c r="HV140" s="4"/>
      <c r="HW140" s="4"/>
      <c r="HX140" s="4"/>
      <c r="HY140" s="4"/>
      <c r="HZ140" s="4"/>
      <c r="IA140" s="4"/>
      <c r="IB140" s="4"/>
      <c r="IC140" s="4"/>
      <c r="ID140" s="4"/>
      <c r="IE140" s="4"/>
      <c r="IF140" s="4"/>
      <c r="IG140" s="4"/>
      <c r="IH140" s="4"/>
      <c r="II140" s="4"/>
      <c r="IJ140" s="4"/>
      <c r="IK140" s="4"/>
      <c r="IL140" s="4"/>
    </row>
    <row r="141" spans="1:246" s="2" customFormat="1" hidden="1" x14ac:dyDescent="0.25">
      <c r="A141" s="2">
        <v>46</v>
      </c>
      <c r="B141" s="56">
        <f t="shared" ca="1" si="61"/>
        <v>45790</v>
      </c>
      <c r="C141" s="57">
        <f t="shared" si="64"/>
        <v>0</v>
      </c>
      <c r="D141" s="57"/>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c r="DM141" s="4"/>
      <c r="DN141" s="4"/>
      <c r="DO141" s="4"/>
      <c r="DP141" s="4"/>
      <c r="DQ141" s="4"/>
      <c r="DR141" s="4"/>
      <c r="DS141" s="4"/>
      <c r="DT141" s="4"/>
      <c r="DU141" s="4"/>
      <c r="DV141" s="4"/>
      <c r="DW141" s="4"/>
      <c r="DX141" s="4"/>
      <c r="DY141" s="4"/>
      <c r="DZ141" s="4"/>
      <c r="EA141" s="4"/>
      <c r="EB141" s="4"/>
      <c r="EC141" s="4"/>
      <c r="ED141" s="4"/>
      <c r="EE141" s="4"/>
      <c r="EF141" s="4"/>
      <c r="EG141" s="4"/>
      <c r="EH141" s="4"/>
      <c r="EI141" s="4"/>
      <c r="EJ141" s="4"/>
      <c r="EK141" s="4"/>
      <c r="EL141" s="4"/>
      <c r="EM141" s="4"/>
      <c r="EN141" s="4"/>
      <c r="EO141" s="4"/>
      <c r="EP141" s="4"/>
      <c r="EQ141" s="4"/>
      <c r="ER141" s="4"/>
      <c r="ES141" s="4"/>
      <c r="ET141" s="4"/>
      <c r="EU141" s="4"/>
      <c r="EV141" s="4"/>
      <c r="EW141" s="4"/>
      <c r="EX141" s="4"/>
      <c r="EY141" s="4"/>
      <c r="EZ141" s="4"/>
      <c r="FA141" s="4"/>
      <c r="FB141" s="4"/>
      <c r="FC141" s="4"/>
      <c r="FD141" s="4"/>
      <c r="FE141" s="4"/>
      <c r="FF141" s="4"/>
      <c r="FG141" s="4"/>
      <c r="FH141" s="4"/>
      <c r="FI141" s="4"/>
      <c r="FJ141" s="4"/>
      <c r="FK141" s="4"/>
      <c r="FL141" s="4"/>
      <c r="FM141" s="4"/>
      <c r="FN141" s="4"/>
      <c r="FO141" s="4"/>
      <c r="FP141" s="4"/>
      <c r="FQ141" s="4"/>
      <c r="FR141" s="4"/>
      <c r="FS141" s="4"/>
      <c r="FT141" s="4"/>
      <c r="FU141" s="4"/>
      <c r="FV141" s="4"/>
      <c r="FW141" s="4"/>
      <c r="FX141" s="4"/>
      <c r="FY141" s="4"/>
      <c r="FZ141" s="4"/>
      <c r="GA141" s="4"/>
      <c r="GB141" s="4"/>
      <c r="GC141" s="4"/>
      <c r="GD141" s="4"/>
      <c r="GE141" s="4"/>
      <c r="GF141" s="4"/>
      <c r="GG141" s="4"/>
      <c r="GH141" s="4"/>
      <c r="GI141" s="4"/>
      <c r="GJ141" s="4"/>
      <c r="GK141" s="4"/>
      <c r="GL141" s="4"/>
      <c r="GM141" s="4"/>
      <c r="GN141" s="4"/>
      <c r="GO141" s="4"/>
      <c r="GP141" s="4"/>
      <c r="GQ141" s="4"/>
      <c r="GR141" s="4"/>
      <c r="GS141" s="4"/>
      <c r="GT141" s="4"/>
      <c r="GU141" s="4"/>
      <c r="GV141" s="4"/>
      <c r="GW141" s="4"/>
      <c r="GX141" s="4"/>
      <c r="GY141" s="4"/>
      <c r="GZ141" s="4"/>
      <c r="HA141" s="4"/>
      <c r="HB141" s="4"/>
      <c r="HC141" s="4"/>
      <c r="HD141" s="4"/>
      <c r="HE141" s="4"/>
      <c r="HF141" s="4"/>
      <c r="HG141" s="4"/>
      <c r="HH141" s="4"/>
      <c r="HI141" s="4"/>
      <c r="HJ141" s="4"/>
      <c r="HK141" s="4"/>
      <c r="HL141" s="4"/>
      <c r="HM141" s="4"/>
      <c r="HN141" s="4"/>
      <c r="HO141" s="4"/>
      <c r="HP141" s="4"/>
      <c r="HQ141" s="4"/>
      <c r="HR141" s="4"/>
      <c r="HS141" s="4"/>
      <c r="HT141" s="4"/>
      <c r="HU141" s="4"/>
      <c r="HV141" s="4"/>
      <c r="HW141" s="4"/>
      <c r="HX141" s="4"/>
      <c r="HY141" s="4"/>
      <c r="HZ141" s="4"/>
      <c r="IA141" s="4"/>
      <c r="IB141" s="4"/>
      <c r="IC141" s="4"/>
      <c r="ID141" s="4"/>
      <c r="IE141" s="4"/>
      <c r="IF141" s="4"/>
      <c r="IG141" s="4"/>
      <c r="IH141" s="4"/>
      <c r="II141" s="4"/>
      <c r="IJ141" s="4"/>
      <c r="IK141" s="4"/>
      <c r="IL141" s="4"/>
    </row>
    <row r="142" spans="1:246" s="2" customFormat="1" hidden="1" x14ac:dyDescent="0.25">
      <c r="A142" s="2">
        <v>47</v>
      </c>
      <c r="B142" s="56">
        <f t="shared" ca="1" si="61"/>
        <v>45821</v>
      </c>
      <c r="C142" s="57">
        <f t="shared" si="64"/>
        <v>0</v>
      </c>
      <c r="D142" s="57"/>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c r="DM142" s="4"/>
      <c r="DN142" s="4"/>
      <c r="DO142" s="4"/>
      <c r="DP142" s="4"/>
      <c r="DQ142" s="4"/>
      <c r="DR142" s="4"/>
      <c r="DS142" s="4"/>
      <c r="DT142" s="4"/>
      <c r="DU142" s="4"/>
      <c r="DV142" s="4"/>
      <c r="DW142" s="4"/>
      <c r="DX142" s="4"/>
      <c r="DY142" s="4"/>
      <c r="DZ142" s="4"/>
      <c r="EA142" s="4"/>
      <c r="EB142" s="4"/>
      <c r="EC142" s="4"/>
      <c r="ED142" s="4"/>
      <c r="EE142" s="4"/>
      <c r="EF142" s="4"/>
      <c r="EG142" s="4"/>
      <c r="EH142" s="4"/>
      <c r="EI142" s="4"/>
      <c r="EJ142" s="4"/>
      <c r="EK142" s="4"/>
      <c r="EL142" s="4"/>
      <c r="EM142" s="4"/>
      <c r="EN142" s="4"/>
      <c r="EO142" s="4"/>
      <c r="EP142" s="4"/>
      <c r="EQ142" s="4"/>
      <c r="ER142" s="4"/>
      <c r="ES142" s="4"/>
      <c r="ET142" s="4"/>
      <c r="EU142" s="4"/>
      <c r="EV142" s="4"/>
      <c r="EW142" s="4"/>
      <c r="EX142" s="4"/>
      <c r="EY142" s="4"/>
      <c r="EZ142" s="4"/>
      <c r="FA142" s="4"/>
      <c r="FB142" s="4"/>
      <c r="FC142" s="4"/>
      <c r="FD142" s="4"/>
      <c r="FE142" s="4"/>
      <c r="FF142" s="4"/>
      <c r="FG142" s="4"/>
      <c r="FH142" s="4"/>
      <c r="FI142" s="4"/>
      <c r="FJ142" s="4"/>
      <c r="FK142" s="4"/>
      <c r="FL142" s="4"/>
      <c r="FM142" s="4"/>
      <c r="FN142" s="4"/>
      <c r="FO142" s="4"/>
      <c r="FP142" s="4"/>
      <c r="FQ142" s="4"/>
      <c r="FR142" s="4"/>
      <c r="FS142" s="4"/>
      <c r="FT142" s="4"/>
      <c r="FU142" s="4"/>
      <c r="FV142" s="4"/>
      <c r="FW142" s="4"/>
      <c r="FX142" s="4"/>
      <c r="FY142" s="4"/>
      <c r="FZ142" s="4"/>
      <c r="GA142" s="4"/>
      <c r="GB142" s="4"/>
      <c r="GC142" s="4"/>
      <c r="GD142" s="4"/>
      <c r="GE142" s="4"/>
      <c r="GF142" s="4"/>
      <c r="GG142" s="4"/>
      <c r="GH142" s="4"/>
      <c r="GI142" s="4"/>
      <c r="GJ142" s="4"/>
      <c r="GK142" s="4"/>
      <c r="GL142" s="4"/>
      <c r="GM142" s="4"/>
      <c r="GN142" s="4"/>
      <c r="GO142" s="4"/>
      <c r="GP142" s="4"/>
      <c r="GQ142" s="4"/>
      <c r="GR142" s="4"/>
      <c r="GS142" s="4"/>
      <c r="GT142" s="4"/>
      <c r="GU142" s="4"/>
      <c r="GV142" s="4"/>
      <c r="GW142" s="4"/>
      <c r="GX142" s="4"/>
      <c r="GY142" s="4"/>
      <c r="GZ142" s="4"/>
      <c r="HA142" s="4"/>
      <c r="HB142" s="4"/>
      <c r="HC142" s="4"/>
      <c r="HD142" s="4"/>
      <c r="HE142" s="4"/>
      <c r="HF142" s="4"/>
      <c r="HG142" s="4"/>
      <c r="HH142" s="4"/>
      <c r="HI142" s="4"/>
      <c r="HJ142" s="4"/>
      <c r="HK142" s="4"/>
      <c r="HL142" s="4"/>
      <c r="HM142" s="4"/>
      <c r="HN142" s="4"/>
      <c r="HO142" s="4"/>
      <c r="HP142" s="4"/>
      <c r="HQ142" s="4"/>
      <c r="HR142" s="4"/>
      <c r="HS142" s="4"/>
      <c r="HT142" s="4"/>
      <c r="HU142" s="4"/>
      <c r="HV142" s="4"/>
      <c r="HW142" s="4"/>
      <c r="HX142" s="4"/>
      <c r="HY142" s="4"/>
      <c r="HZ142" s="4"/>
      <c r="IA142" s="4"/>
      <c r="IB142" s="4"/>
      <c r="IC142" s="4"/>
      <c r="ID142" s="4"/>
      <c r="IE142" s="4"/>
      <c r="IF142" s="4"/>
      <c r="IG142" s="4"/>
      <c r="IH142" s="4"/>
      <c r="II142" s="4"/>
      <c r="IJ142" s="4"/>
      <c r="IK142" s="4"/>
      <c r="IL142" s="4"/>
    </row>
    <row r="143" spans="1:246" s="2" customFormat="1" hidden="1" x14ac:dyDescent="0.25">
      <c r="A143" s="2">
        <v>48</v>
      </c>
      <c r="B143" s="56">
        <f t="shared" ca="1" si="61"/>
        <v>45851</v>
      </c>
      <c r="C143" s="57">
        <f t="shared" si="64"/>
        <v>0</v>
      </c>
      <c r="D143" s="57"/>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c r="DM143" s="4"/>
      <c r="DN143" s="4"/>
      <c r="DO143" s="4"/>
      <c r="DP143" s="4"/>
      <c r="DQ143" s="4"/>
      <c r="DR143" s="4"/>
      <c r="DS143" s="4"/>
      <c r="DT143" s="4"/>
      <c r="DU143" s="4"/>
      <c r="DV143" s="4"/>
      <c r="DW143" s="4"/>
      <c r="DX143" s="4"/>
      <c r="DY143" s="4"/>
      <c r="DZ143" s="4"/>
      <c r="EA143" s="4"/>
      <c r="EB143" s="4"/>
      <c r="EC143" s="4"/>
      <c r="ED143" s="4"/>
      <c r="EE143" s="4"/>
      <c r="EF143" s="4"/>
      <c r="EG143" s="4"/>
      <c r="EH143" s="4"/>
      <c r="EI143" s="4"/>
      <c r="EJ143" s="4"/>
      <c r="EK143" s="4"/>
      <c r="EL143" s="4"/>
      <c r="EM143" s="4"/>
      <c r="EN143" s="4"/>
      <c r="EO143" s="4"/>
      <c r="EP143" s="4"/>
      <c r="EQ143" s="4"/>
      <c r="ER143" s="4"/>
      <c r="ES143" s="4"/>
      <c r="ET143" s="4"/>
      <c r="EU143" s="4"/>
      <c r="EV143" s="4"/>
      <c r="EW143" s="4"/>
      <c r="EX143" s="4"/>
      <c r="EY143" s="4"/>
      <c r="EZ143" s="4"/>
      <c r="FA143" s="4"/>
      <c r="FB143" s="4"/>
      <c r="FC143" s="4"/>
      <c r="FD143" s="4"/>
      <c r="FE143" s="4"/>
      <c r="FF143" s="4"/>
      <c r="FG143" s="4"/>
      <c r="FH143" s="4"/>
      <c r="FI143" s="4"/>
      <c r="FJ143" s="4"/>
      <c r="FK143" s="4"/>
      <c r="FL143" s="4"/>
      <c r="FM143" s="4"/>
      <c r="FN143" s="4"/>
      <c r="FO143" s="4"/>
      <c r="FP143" s="4"/>
      <c r="FQ143" s="4"/>
      <c r="FR143" s="4"/>
      <c r="FS143" s="4"/>
      <c r="FT143" s="4"/>
      <c r="FU143" s="4"/>
      <c r="FV143" s="4"/>
      <c r="FW143" s="4"/>
      <c r="FX143" s="4"/>
      <c r="FY143" s="4"/>
      <c r="FZ143" s="4"/>
      <c r="GA143" s="4"/>
      <c r="GB143" s="4"/>
      <c r="GC143" s="4"/>
      <c r="GD143" s="4"/>
      <c r="GE143" s="4"/>
      <c r="GF143" s="4"/>
      <c r="GG143" s="4"/>
      <c r="GH143" s="4"/>
      <c r="GI143" s="4"/>
      <c r="GJ143" s="4"/>
      <c r="GK143" s="4"/>
      <c r="GL143" s="4"/>
      <c r="GM143" s="4"/>
      <c r="GN143" s="4"/>
      <c r="GO143" s="4"/>
      <c r="GP143" s="4"/>
      <c r="GQ143" s="4"/>
      <c r="GR143" s="4"/>
      <c r="GS143" s="4"/>
      <c r="GT143" s="4"/>
      <c r="GU143" s="4"/>
      <c r="GV143" s="4"/>
      <c r="GW143" s="4"/>
      <c r="GX143" s="4"/>
      <c r="GY143" s="4"/>
      <c r="GZ143" s="4"/>
      <c r="HA143" s="4"/>
      <c r="HB143" s="4"/>
      <c r="HC143" s="4"/>
      <c r="HD143" s="4"/>
      <c r="HE143" s="4"/>
      <c r="HF143" s="4"/>
      <c r="HG143" s="4"/>
      <c r="HH143" s="4"/>
      <c r="HI143" s="4"/>
      <c r="HJ143" s="4"/>
      <c r="HK143" s="4"/>
      <c r="HL143" s="4"/>
      <c r="HM143" s="4"/>
      <c r="HN143" s="4"/>
      <c r="HO143" s="4"/>
      <c r="HP143" s="4"/>
      <c r="HQ143" s="4"/>
      <c r="HR143" s="4"/>
      <c r="HS143" s="4"/>
      <c r="HT143" s="4"/>
      <c r="HU143" s="4"/>
      <c r="HV143" s="4"/>
      <c r="HW143" s="4"/>
      <c r="HX143" s="4"/>
      <c r="HY143" s="4"/>
      <c r="HZ143" s="4"/>
      <c r="IA143" s="4"/>
      <c r="IB143" s="4"/>
      <c r="IC143" s="4"/>
      <c r="ID143" s="4"/>
      <c r="IE143" s="4"/>
      <c r="IF143" s="4"/>
      <c r="IG143" s="4"/>
      <c r="IH143" s="4"/>
      <c r="II143" s="4"/>
      <c r="IJ143" s="4"/>
      <c r="IK143" s="4"/>
      <c r="IL143" s="4"/>
    </row>
    <row r="144" spans="1:246" s="2" customFormat="1" hidden="1" x14ac:dyDescent="0.25">
      <c r="A144" s="2">
        <v>49</v>
      </c>
      <c r="B144" s="56">
        <f t="shared" ca="1" si="61"/>
        <v>45882</v>
      </c>
      <c r="C144" s="57">
        <f t="shared" ref="C144:C155" si="65">U37</f>
        <v>0</v>
      </c>
      <c r="D144" s="57"/>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c r="DS144" s="4"/>
      <c r="DT144" s="4"/>
      <c r="DU144" s="4"/>
      <c r="DV144" s="4"/>
      <c r="DW144" s="4"/>
      <c r="DX144" s="4"/>
      <c r="DY144" s="4"/>
      <c r="DZ144" s="4"/>
      <c r="EA144" s="4"/>
      <c r="EB144" s="4"/>
      <c r="EC144" s="4"/>
      <c r="ED144" s="4"/>
      <c r="EE144" s="4"/>
      <c r="EF144" s="4"/>
      <c r="EG144" s="4"/>
      <c r="EH144" s="4"/>
      <c r="EI144" s="4"/>
      <c r="EJ144" s="4"/>
      <c r="EK144" s="4"/>
      <c r="EL144" s="4"/>
      <c r="EM144" s="4"/>
      <c r="EN144" s="4"/>
      <c r="EO144" s="4"/>
      <c r="EP144" s="4"/>
      <c r="EQ144" s="4"/>
      <c r="ER144" s="4"/>
      <c r="ES144" s="4"/>
      <c r="ET144" s="4"/>
      <c r="EU144" s="4"/>
      <c r="EV144" s="4"/>
      <c r="EW144" s="4"/>
      <c r="EX144" s="4"/>
      <c r="EY144" s="4"/>
      <c r="EZ144" s="4"/>
      <c r="FA144" s="4"/>
      <c r="FB144" s="4"/>
      <c r="FC144" s="4"/>
      <c r="FD144" s="4"/>
      <c r="FE144" s="4"/>
      <c r="FF144" s="4"/>
      <c r="FG144" s="4"/>
      <c r="FH144" s="4"/>
      <c r="FI144" s="4"/>
      <c r="FJ144" s="4"/>
      <c r="FK144" s="4"/>
      <c r="FL144" s="4"/>
      <c r="FM144" s="4"/>
      <c r="FN144" s="4"/>
      <c r="FO144" s="4"/>
      <c r="FP144" s="4"/>
      <c r="FQ144" s="4"/>
      <c r="FR144" s="4"/>
      <c r="FS144" s="4"/>
      <c r="FT144" s="4"/>
      <c r="FU144" s="4"/>
      <c r="FV144" s="4"/>
      <c r="FW144" s="4"/>
      <c r="FX144" s="4"/>
      <c r="FY144" s="4"/>
      <c r="FZ144" s="4"/>
      <c r="GA144" s="4"/>
      <c r="GB144" s="4"/>
      <c r="GC144" s="4"/>
      <c r="GD144" s="4"/>
      <c r="GE144" s="4"/>
      <c r="GF144" s="4"/>
      <c r="GG144" s="4"/>
      <c r="GH144" s="4"/>
      <c r="GI144" s="4"/>
      <c r="GJ144" s="4"/>
      <c r="GK144" s="4"/>
      <c r="GL144" s="4"/>
      <c r="GM144" s="4"/>
      <c r="GN144" s="4"/>
      <c r="GO144" s="4"/>
      <c r="GP144" s="4"/>
      <c r="GQ144" s="4"/>
      <c r="GR144" s="4"/>
      <c r="GS144" s="4"/>
      <c r="GT144" s="4"/>
      <c r="GU144" s="4"/>
      <c r="GV144" s="4"/>
      <c r="GW144" s="4"/>
      <c r="GX144" s="4"/>
      <c r="GY144" s="4"/>
      <c r="GZ144" s="4"/>
      <c r="HA144" s="4"/>
      <c r="HB144" s="4"/>
      <c r="HC144" s="4"/>
      <c r="HD144" s="4"/>
      <c r="HE144" s="4"/>
      <c r="HF144" s="4"/>
      <c r="HG144" s="4"/>
      <c r="HH144" s="4"/>
      <c r="HI144" s="4"/>
      <c r="HJ144" s="4"/>
      <c r="HK144" s="4"/>
      <c r="HL144" s="4"/>
      <c r="HM144" s="4"/>
      <c r="HN144" s="4"/>
      <c r="HO144" s="4"/>
      <c r="HP144" s="4"/>
      <c r="HQ144" s="4"/>
      <c r="HR144" s="4"/>
      <c r="HS144" s="4"/>
      <c r="HT144" s="4"/>
      <c r="HU144" s="4"/>
      <c r="HV144" s="4"/>
      <c r="HW144" s="4"/>
      <c r="HX144" s="4"/>
      <c r="HY144" s="4"/>
      <c r="HZ144" s="4"/>
      <c r="IA144" s="4"/>
      <c r="IB144" s="4"/>
      <c r="IC144" s="4"/>
      <c r="ID144" s="4"/>
      <c r="IE144" s="4"/>
      <c r="IF144" s="4"/>
      <c r="IG144" s="4"/>
      <c r="IH144" s="4"/>
      <c r="II144" s="4"/>
      <c r="IJ144" s="4"/>
      <c r="IK144" s="4"/>
      <c r="IL144" s="4"/>
    </row>
    <row r="145" spans="1:246" s="2" customFormat="1" hidden="1" x14ac:dyDescent="0.25">
      <c r="A145" s="2">
        <v>50</v>
      </c>
      <c r="B145" s="56">
        <f t="shared" ca="1" si="61"/>
        <v>45913</v>
      </c>
      <c r="C145" s="57">
        <f t="shared" si="65"/>
        <v>0</v>
      </c>
      <c r="D145" s="57"/>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4"/>
      <c r="ES145" s="4"/>
      <c r="ET145" s="4"/>
      <c r="EU145" s="4"/>
      <c r="EV145" s="4"/>
      <c r="EW145" s="4"/>
      <c r="EX145" s="4"/>
      <c r="EY145" s="4"/>
      <c r="EZ145" s="4"/>
      <c r="FA145" s="4"/>
      <c r="FB145" s="4"/>
      <c r="FC145" s="4"/>
      <c r="FD145" s="4"/>
      <c r="FE145" s="4"/>
      <c r="FF145" s="4"/>
      <c r="FG145" s="4"/>
      <c r="FH145" s="4"/>
      <c r="FI145" s="4"/>
      <c r="FJ145" s="4"/>
      <c r="FK145" s="4"/>
      <c r="FL145" s="4"/>
      <c r="FM145" s="4"/>
      <c r="FN145" s="4"/>
      <c r="FO145" s="4"/>
      <c r="FP145" s="4"/>
      <c r="FQ145" s="4"/>
      <c r="FR145" s="4"/>
      <c r="FS145" s="4"/>
      <c r="FT145" s="4"/>
      <c r="FU145" s="4"/>
      <c r="FV145" s="4"/>
      <c r="FW145" s="4"/>
      <c r="FX145" s="4"/>
      <c r="FY145" s="4"/>
      <c r="FZ145" s="4"/>
      <c r="GA145" s="4"/>
      <c r="GB145" s="4"/>
      <c r="GC145" s="4"/>
      <c r="GD145" s="4"/>
      <c r="GE145" s="4"/>
      <c r="GF145" s="4"/>
      <c r="GG145" s="4"/>
      <c r="GH145" s="4"/>
      <c r="GI145" s="4"/>
      <c r="GJ145" s="4"/>
      <c r="GK145" s="4"/>
      <c r="GL145" s="4"/>
      <c r="GM145" s="4"/>
      <c r="GN145" s="4"/>
      <c r="GO145" s="4"/>
      <c r="GP145" s="4"/>
      <c r="GQ145" s="4"/>
      <c r="GR145" s="4"/>
      <c r="GS145" s="4"/>
      <c r="GT145" s="4"/>
      <c r="GU145" s="4"/>
      <c r="GV145" s="4"/>
      <c r="GW145" s="4"/>
      <c r="GX145" s="4"/>
      <c r="GY145" s="4"/>
      <c r="GZ145" s="4"/>
      <c r="HA145" s="4"/>
      <c r="HB145" s="4"/>
      <c r="HC145" s="4"/>
      <c r="HD145" s="4"/>
      <c r="HE145" s="4"/>
      <c r="HF145" s="4"/>
      <c r="HG145" s="4"/>
      <c r="HH145" s="4"/>
      <c r="HI145" s="4"/>
      <c r="HJ145" s="4"/>
      <c r="HK145" s="4"/>
      <c r="HL145" s="4"/>
      <c r="HM145" s="4"/>
      <c r="HN145" s="4"/>
      <c r="HO145" s="4"/>
      <c r="HP145" s="4"/>
      <c r="HQ145" s="4"/>
      <c r="HR145" s="4"/>
      <c r="HS145" s="4"/>
      <c r="HT145" s="4"/>
      <c r="HU145" s="4"/>
      <c r="HV145" s="4"/>
      <c r="HW145" s="4"/>
      <c r="HX145" s="4"/>
      <c r="HY145" s="4"/>
      <c r="HZ145" s="4"/>
      <c r="IA145" s="4"/>
      <c r="IB145" s="4"/>
      <c r="IC145" s="4"/>
      <c r="ID145" s="4"/>
      <c r="IE145" s="4"/>
      <c r="IF145" s="4"/>
      <c r="IG145" s="4"/>
      <c r="IH145" s="4"/>
      <c r="II145" s="4"/>
      <c r="IJ145" s="4"/>
      <c r="IK145" s="4"/>
      <c r="IL145" s="4"/>
    </row>
    <row r="146" spans="1:246" s="2" customFormat="1" hidden="1" x14ac:dyDescent="0.25">
      <c r="A146" s="2">
        <v>51</v>
      </c>
      <c r="B146" s="56">
        <f t="shared" ca="1" si="61"/>
        <v>45943</v>
      </c>
      <c r="C146" s="57">
        <f t="shared" si="65"/>
        <v>0</v>
      </c>
      <c r="D146" s="57"/>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c r="ES146" s="4"/>
      <c r="ET146" s="4"/>
      <c r="EU146" s="4"/>
      <c r="EV146" s="4"/>
      <c r="EW146" s="4"/>
      <c r="EX146" s="4"/>
      <c r="EY146" s="4"/>
      <c r="EZ146" s="4"/>
      <c r="FA146" s="4"/>
      <c r="FB146" s="4"/>
      <c r="FC146" s="4"/>
      <c r="FD146" s="4"/>
      <c r="FE146" s="4"/>
      <c r="FF146" s="4"/>
      <c r="FG146" s="4"/>
      <c r="FH146" s="4"/>
      <c r="FI146" s="4"/>
      <c r="FJ146" s="4"/>
      <c r="FK146" s="4"/>
      <c r="FL146" s="4"/>
      <c r="FM146" s="4"/>
      <c r="FN146" s="4"/>
      <c r="FO146" s="4"/>
      <c r="FP146" s="4"/>
      <c r="FQ146" s="4"/>
      <c r="FR146" s="4"/>
      <c r="FS146" s="4"/>
      <c r="FT146" s="4"/>
      <c r="FU146" s="4"/>
      <c r="FV146" s="4"/>
      <c r="FW146" s="4"/>
      <c r="FX146" s="4"/>
      <c r="FY146" s="4"/>
      <c r="FZ146" s="4"/>
      <c r="GA146" s="4"/>
      <c r="GB146" s="4"/>
      <c r="GC146" s="4"/>
      <c r="GD146" s="4"/>
      <c r="GE146" s="4"/>
      <c r="GF146" s="4"/>
      <c r="GG146" s="4"/>
      <c r="GH146" s="4"/>
      <c r="GI146" s="4"/>
      <c r="GJ146" s="4"/>
      <c r="GK146" s="4"/>
      <c r="GL146" s="4"/>
      <c r="GM146" s="4"/>
      <c r="GN146" s="4"/>
      <c r="GO146" s="4"/>
      <c r="GP146" s="4"/>
      <c r="GQ146" s="4"/>
      <c r="GR146" s="4"/>
      <c r="GS146" s="4"/>
      <c r="GT146" s="4"/>
      <c r="GU146" s="4"/>
      <c r="GV146" s="4"/>
      <c r="GW146" s="4"/>
      <c r="GX146" s="4"/>
      <c r="GY146" s="4"/>
      <c r="GZ146" s="4"/>
      <c r="HA146" s="4"/>
      <c r="HB146" s="4"/>
      <c r="HC146" s="4"/>
      <c r="HD146" s="4"/>
      <c r="HE146" s="4"/>
      <c r="HF146" s="4"/>
      <c r="HG146" s="4"/>
      <c r="HH146" s="4"/>
      <c r="HI146" s="4"/>
      <c r="HJ146" s="4"/>
      <c r="HK146" s="4"/>
      <c r="HL146" s="4"/>
      <c r="HM146" s="4"/>
      <c r="HN146" s="4"/>
      <c r="HO146" s="4"/>
      <c r="HP146" s="4"/>
      <c r="HQ146" s="4"/>
      <c r="HR146" s="4"/>
      <c r="HS146" s="4"/>
      <c r="HT146" s="4"/>
      <c r="HU146" s="4"/>
      <c r="HV146" s="4"/>
      <c r="HW146" s="4"/>
      <c r="HX146" s="4"/>
      <c r="HY146" s="4"/>
      <c r="HZ146" s="4"/>
      <c r="IA146" s="4"/>
      <c r="IB146" s="4"/>
      <c r="IC146" s="4"/>
      <c r="ID146" s="4"/>
      <c r="IE146" s="4"/>
      <c r="IF146" s="4"/>
      <c r="IG146" s="4"/>
      <c r="IH146" s="4"/>
      <c r="II146" s="4"/>
      <c r="IJ146" s="4"/>
      <c r="IK146" s="4"/>
      <c r="IL146" s="4"/>
    </row>
    <row r="147" spans="1:246" s="2" customFormat="1" hidden="1" x14ac:dyDescent="0.25">
      <c r="A147" s="2">
        <v>52</v>
      </c>
      <c r="B147" s="56">
        <f t="shared" ca="1" si="61"/>
        <v>45974</v>
      </c>
      <c r="C147" s="57">
        <f t="shared" si="65"/>
        <v>0</v>
      </c>
      <c r="D147" s="57"/>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c r="ES147" s="4"/>
      <c r="ET147" s="4"/>
      <c r="EU147" s="4"/>
      <c r="EV147" s="4"/>
      <c r="EW147" s="4"/>
      <c r="EX147" s="4"/>
      <c r="EY147" s="4"/>
      <c r="EZ147" s="4"/>
      <c r="FA147" s="4"/>
      <c r="FB147" s="4"/>
      <c r="FC147" s="4"/>
      <c r="FD147" s="4"/>
      <c r="FE147" s="4"/>
      <c r="FF147" s="4"/>
      <c r="FG147" s="4"/>
      <c r="FH147" s="4"/>
      <c r="FI147" s="4"/>
      <c r="FJ147" s="4"/>
      <c r="FK147" s="4"/>
      <c r="FL147" s="4"/>
      <c r="FM147" s="4"/>
      <c r="FN147" s="4"/>
      <c r="FO147" s="4"/>
      <c r="FP147" s="4"/>
      <c r="FQ147" s="4"/>
      <c r="FR147" s="4"/>
      <c r="FS147" s="4"/>
      <c r="FT147" s="4"/>
      <c r="FU147" s="4"/>
      <c r="FV147" s="4"/>
      <c r="FW147" s="4"/>
      <c r="FX147" s="4"/>
      <c r="FY147" s="4"/>
      <c r="FZ147" s="4"/>
      <c r="GA147" s="4"/>
      <c r="GB147" s="4"/>
      <c r="GC147" s="4"/>
      <c r="GD147" s="4"/>
      <c r="GE147" s="4"/>
      <c r="GF147" s="4"/>
      <c r="GG147" s="4"/>
      <c r="GH147" s="4"/>
      <c r="GI147" s="4"/>
      <c r="GJ147" s="4"/>
      <c r="GK147" s="4"/>
      <c r="GL147" s="4"/>
      <c r="GM147" s="4"/>
      <c r="GN147" s="4"/>
      <c r="GO147" s="4"/>
      <c r="GP147" s="4"/>
      <c r="GQ147" s="4"/>
      <c r="GR147" s="4"/>
      <c r="GS147" s="4"/>
      <c r="GT147" s="4"/>
      <c r="GU147" s="4"/>
      <c r="GV147" s="4"/>
      <c r="GW147" s="4"/>
      <c r="GX147" s="4"/>
      <c r="GY147" s="4"/>
      <c r="GZ147" s="4"/>
      <c r="HA147" s="4"/>
      <c r="HB147" s="4"/>
      <c r="HC147" s="4"/>
      <c r="HD147" s="4"/>
      <c r="HE147" s="4"/>
      <c r="HF147" s="4"/>
      <c r="HG147" s="4"/>
      <c r="HH147" s="4"/>
      <c r="HI147" s="4"/>
      <c r="HJ147" s="4"/>
      <c r="HK147" s="4"/>
      <c r="HL147" s="4"/>
      <c r="HM147" s="4"/>
      <c r="HN147" s="4"/>
      <c r="HO147" s="4"/>
      <c r="HP147" s="4"/>
      <c r="HQ147" s="4"/>
      <c r="HR147" s="4"/>
      <c r="HS147" s="4"/>
      <c r="HT147" s="4"/>
      <c r="HU147" s="4"/>
      <c r="HV147" s="4"/>
      <c r="HW147" s="4"/>
      <c r="HX147" s="4"/>
      <c r="HY147" s="4"/>
      <c r="HZ147" s="4"/>
      <c r="IA147" s="4"/>
      <c r="IB147" s="4"/>
      <c r="IC147" s="4"/>
      <c r="ID147" s="4"/>
      <c r="IE147" s="4"/>
      <c r="IF147" s="4"/>
      <c r="IG147" s="4"/>
      <c r="IH147" s="4"/>
      <c r="II147" s="4"/>
      <c r="IJ147" s="4"/>
      <c r="IK147" s="4"/>
      <c r="IL147" s="4"/>
    </row>
    <row r="148" spans="1:246" s="2" customFormat="1" hidden="1" x14ac:dyDescent="0.25">
      <c r="A148" s="2">
        <v>53</v>
      </c>
      <c r="B148" s="56">
        <f t="shared" ca="1" si="61"/>
        <v>46004</v>
      </c>
      <c r="C148" s="57">
        <f t="shared" si="65"/>
        <v>0</v>
      </c>
      <c r="D148" s="57"/>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4"/>
      <c r="EQ148" s="4"/>
      <c r="ER148" s="4"/>
      <c r="ES148" s="4"/>
      <c r="ET148" s="4"/>
      <c r="EU148" s="4"/>
      <c r="EV148" s="4"/>
      <c r="EW148" s="4"/>
      <c r="EX148" s="4"/>
      <c r="EY148" s="4"/>
      <c r="EZ148" s="4"/>
      <c r="FA148" s="4"/>
      <c r="FB148" s="4"/>
      <c r="FC148" s="4"/>
      <c r="FD148" s="4"/>
      <c r="FE148" s="4"/>
      <c r="FF148" s="4"/>
      <c r="FG148" s="4"/>
      <c r="FH148" s="4"/>
      <c r="FI148" s="4"/>
      <c r="FJ148" s="4"/>
      <c r="FK148" s="4"/>
      <c r="FL148" s="4"/>
      <c r="FM148" s="4"/>
      <c r="FN148" s="4"/>
      <c r="FO148" s="4"/>
      <c r="FP148" s="4"/>
      <c r="FQ148" s="4"/>
      <c r="FR148" s="4"/>
      <c r="FS148" s="4"/>
      <c r="FT148" s="4"/>
      <c r="FU148" s="4"/>
      <c r="FV148" s="4"/>
      <c r="FW148" s="4"/>
      <c r="FX148" s="4"/>
      <c r="FY148" s="4"/>
      <c r="FZ148" s="4"/>
      <c r="GA148" s="4"/>
      <c r="GB148" s="4"/>
      <c r="GC148" s="4"/>
      <c r="GD148" s="4"/>
      <c r="GE148" s="4"/>
      <c r="GF148" s="4"/>
      <c r="GG148" s="4"/>
      <c r="GH148" s="4"/>
      <c r="GI148" s="4"/>
      <c r="GJ148" s="4"/>
      <c r="GK148" s="4"/>
      <c r="GL148" s="4"/>
      <c r="GM148" s="4"/>
      <c r="GN148" s="4"/>
      <c r="GO148" s="4"/>
      <c r="GP148" s="4"/>
      <c r="GQ148" s="4"/>
      <c r="GR148" s="4"/>
      <c r="GS148" s="4"/>
      <c r="GT148" s="4"/>
      <c r="GU148" s="4"/>
      <c r="GV148" s="4"/>
      <c r="GW148" s="4"/>
      <c r="GX148" s="4"/>
      <c r="GY148" s="4"/>
      <c r="GZ148" s="4"/>
      <c r="HA148" s="4"/>
      <c r="HB148" s="4"/>
      <c r="HC148" s="4"/>
      <c r="HD148" s="4"/>
      <c r="HE148" s="4"/>
      <c r="HF148" s="4"/>
      <c r="HG148" s="4"/>
      <c r="HH148" s="4"/>
      <c r="HI148" s="4"/>
      <c r="HJ148" s="4"/>
      <c r="HK148" s="4"/>
      <c r="HL148" s="4"/>
      <c r="HM148" s="4"/>
      <c r="HN148" s="4"/>
      <c r="HO148" s="4"/>
      <c r="HP148" s="4"/>
      <c r="HQ148" s="4"/>
      <c r="HR148" s="4"/>
      <c r="HS148" s="4"/>
      <c r="HT148" s="4"/>
      <c r="HU148" s="4"/>
      <c r="HV148" s="4"/>
      <c r="HW148" s="4"/>
      <c r="HX148" s="4"/>
      <c r="HY148" s="4"/>
      <c r="HZ148" s="4"/>
      <c r="IA148" s="4"/>
      <c r="IB148" s="4"/>
      <c r="IC148" s="4"/>
      <c r="ID148" s="4"/>
      <c r="IE148" s="4"/>
      <c r="IF148" s="4"/>
      <c r="IG148" s="4"/>
      <c r="IH148" s="4"/>
      <c r="II148" s="4"/>
      <c r="IJ148" s="4"/>
      <c r="IK148" s="4"/>
      <c r="IL148" s="4"/>
    </row>
    <row r="149" spans="1:246" s="2" customFormat="1" hidden="1" x14ac:dyDescent="0.25">
      <c r="A149" s="2">
        <v>54</v>
      </c>
      <c r="B149" s="56">
        <f t="shared" ca="1" si="61"/>
        <v>46035</v>
      </c>
      <c r="C149" s="57">
        <f t="shared" si="65"/>
        <v>0</v>
      </c>
      <c r="D149" s="57"/>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c r="FB149" s="4"/>
      <c r="FC149" s="4"/>
      <c r="FD149" s="4"/>
      <c r="FE149" s="4"/>
      <c r="FF149" s="4"/>
      <c r="FG149" s="4"/>
      <c r="FH149" s="4"/>
      <c r="FI149" s="4"/>
      <c r="FJ149" s="4"/>
      <c r="FK149" s="4"/>
      <c r="FL149" s="4"/>
      <c r="FM149" s="4"/>
      <c r="FN149" s="4"/>
      <c r="FO149" s="4"/>
      <c r="FP149" s="4"/>
      <c r="FQ149" s="4"/>
      <c r="FR149" s="4"/>
      <c r="FS149" s="4"/>
      <c r="FT149" s="4"/>
      <c r="FU149" s="4"/>
      <c r="FV149" s="4"/>
      <c r="FW149" s="4"/>
      <c r="FX149" s="4"/>
      <c r="FY149" s="4"/>
      <c r="FZ149" s="4"/>
      <c r="GA149" s="4"/>
      <c r="GB149" s="4"/>
      <c r="GC149" s="4"/>
      <c r="GD149" s="4"/>
      <c r="GE149" s="4"/>
      <c r="GF149" s="4"/>
      <c r="GG149" s="4"/>
      <c r="GH149" s="4"/>
      <c r="GI149" s="4"/>
      <c r="GJ149" s="4"/>
      <c r="GK149" s="4"/>
      <c r="GL149" s="4"/>
      <c r="GM149" s="4"/>
      <c r="GN149" s="4"/>
      <c r="GO149" s="4"/>
      <c r="GP149" s="4"/>
      <c r="GQ149" s="4"/>
      <c r="GR149" s="4"/>
      <c r="GS149" s="4"/>
      <c r="GT149" s="4"/>
      <c r="GU149" s="4"/>
      <c r="GV149" s="4"/>
      <c r="GW149" s="4"/>
      <c r="GX149" s="4"/>
      <c r="GY149" s="4"/>
      <c r="GZ149" s="4"/>
      <c r="HA149" s="4"/>
      <c r="HB149" s="4"/>
      <c r="HC149" s="4"/>
      <c r="HD149" s="4"/>
      <c r="HE149" s="4"/>
      <c r="HF149" s="4"/>
      <c r="HG149" s="4"/>
      <c r="HH149" s="4"/>
      <c r="HI149" s="4"/>
      <c r="HJ149" s="4"/>
      <c r="HK149" s="4"/>
      <c r="HL149" s="4"/>
      <c r="HM149" s="4"/>
      <c r="HN149" s="4"/>
      <c r="HO149" s="4"/>
      <c r="HP149" s="4"/>
      <c r="HQ149" s="4"/>
      <c r="HR149" s="4"/>
      <c r="HS149" s="4"/>
      <c r="HT149" s="4"/>
      <c r="HU149" s="4"/>
      <c r="HV149" s="4"/>
      <c r="HW149" s="4"/>
      <c r="HX149" s="4"/>
      <c r="HY149" s="4"/>
      <c r="HZ149" s="4"/>
      <c r="IA149" s="4"/>
      <c r="IB149" s="4"/>
      <c r="IC149" s="4"/>
      <c r="ID149" s="4"/>
      <c r="IE149" s="4"/>
      <c r="IF149" s="4"/>
      <c r="IG149" s="4"/>
      <c r="IH149" s="4"/>
      <c r="II149" s="4"/>
      <c r="IJ149" s="4"/>
      <c r="IK149" s="4"/>
      <c r="IL149" s="4"/>
    </row>
    <row r="150" spans="1:246" s="2" customFormat="1" hidden="1" x14ac:dyDescent="0.25">
      <c r="A150" s="2">
        <v>55</v>
      </c>
      <c r="B150" s="56">
        <f t="shared" ca="1" si="61"/>
        <v>46066</v>
      </c>
      <c r="C150" s="57">
        <f t="shared" si="65"/>
        <v>0</v>
      </c>
      <c r="D150" s="57"/>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4"/>
      <c r="ES150" s="4"/>
      <c r="ET150" s="4"/>
      <c r="EU150" s="4"/>
      <c r="EV150" s="4"/>
      <c r="EW150" s="4"/>
      <c r="EX150" s="4"/>
      <c r="EY150" s="4"/>
      <c r="EZ150" s="4"/>
      <c r="FA150" s="4"/>
      <c r="FB150" s="4"/>
      <c r="FC150" s="4"/>
      <c r="FD150" s="4"/>
      <c r="FE150" s="4"/>
      <c r="FF150" s="4"/>
      <c r="FG150" s="4"/>
      <c r="FH150" s="4"/>
      <c r="FI150" s="4"/>
      <c r="FJ150" s="4"/>
      <c r="FK150" s="4"/>
      <c r="FL150" s="4"/>
      <c r="FM150" s="4"/>
      <c r="FN150" s="4"/>
      <c r="FO150" s="4"/>
      <c r="FP150" s="4"/>
      <c r="FQ150" s="4"/>
      <c r="FR150" s="4"/>
      <c r="FS150" s="4"/>
      <c r="FT150" s="4"/>
      <c r="FU150" s="4"/>
      <c r="FV150" s="4"/>
      <c r="FW150" s="4"/>
      <c r="FX150" s="4"/>
      <c r="FY150" s="4"/>
      <c r="FZ150" s="4"/>
      <c r="GA150" s="4"/>
      <c r="GB150" s="4"/>
      <c r="GC150" s="4"/>
      <c r="GD150" s="4"/>
      <c r="GE150" s="4"/>
      <c r="GF150" s="4"/>
      <c r="GG150" s="4"/>
      <c r="GH150" s="4"/>
      <c r="GI150" s="4"/>
      <c r="GJ150" s="4"/>
      <c r="GK150" s="4"/>
      <c r="GL150" s="4"/>
      <c r="GM150" s="4"/>
      <c r="GN150" s="4"/>
      <c r="GO150" s="4"/>
      <c r="GP150" s="4"/>
      <c r="GQ150" s="4"/>
      <c r="GR150" s="4"/>
      <c r="GS150" s="4"/>
      <c r="GT150" s="4"/>
      <c r="GU150" s="4"/>
      <c r="GV150" s="4"/>
      <c r="GW150" s="4"/>
      <c r="GX150" s="4"/>
      <c r="GY150" s="4"/>
      <c r="GZ150" s="4"/>
      <c r="HA150" s="4"/>
      <c r="HB150" s="4"/>
      <c r="HC150" s="4"/>
      <c r="HD150" s="4"/>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c r="IG150" s="4"/>
      <c r="IH150" s="4"/>
      <c r="II150" s="4"/>
      <c r="IJ150" s="4"/>
      <c r="IK150" s="4"/>
      <c r="IL150" s="4"/>
    </row>
    <row r="151" spans="1:246" s="2" customFormat="1" hidden="1" x14ac:dyDescent="0.25">
      <c r="A151" s="2">
        <v>56</v>
      </c>
      <c r="B151" s="56">
        <f t="shared" ca="1" si="61"/>
        <v>46094</v>
      </c>
      <c r="C151" s="57">
        <f t="shared" si="65"/>
        <v>0</v>
      </c>
      <c r="D151" s="57"/>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c r="ES151" s="4"/>
      <c r="ET151" s="4"/>
      <c r="EU151" s="4"/>
      <c r="EV151" s="4"/>
      <c r="EW151" s="4"/>
      <c r="EX151" s="4"/>
      <c r="EY151" s="4"/>
      <c r="EZ151" s="4"/>
      <c r="FA151" s="4"/>
      <c r="FB151" s="4"/>
      <c r="FC151" s="4"/>
      <c r="FD151" s="4"/>
      <c r="FE151" s="4"/>
      <c r="FF151" s="4"/>
      <c r="FG151" s="4"/>
      <c r="FH151" s="4"/>
      <c r="FI151" s="4"/>
      <c r="FJ151" s="4"/>
      <c r="FK151" s="4"/>
      <c r="FL151" s="4"/>
      <c r="FM151" s="4"/>
      <c r="FN151" s="4"/>
      <c r="FO151" s="4"/>
      <c r="FP151" s="4"/>
      <c r="FQ151" s="4"/>
      <c r="FR151" s="4"/>
      <c r="FS151" s="4"/>
      <c r="FT151" s="4"/>
      <c r="FU151" s="4"/>
      <c r="FV151" s="4"/>
      <c r="FW151" s="4"/>
      <c r="FX151" s="4"/>
      <c r="FY151" s="4"/>
      <c r="FZ151" s="4"/>
      <c r="GA151" s="4"/>
      <c r="GB151" s="4"/>
      <c r="GC151" s="4"/>
      <c r="GD151" s="4"/>
      <c r="GE151" s="4"/>
      <c r="GF151" s="4"/>
      <c r="GG151" s="4"/>
      <c r="GH151" s="4"/>
      <c r="GI151" s="4"/>
      <c r="GJ151" s="4"/>
      <c r="GK151" s="4"/>
      <c r="GL151" s="4"/>
      <c r="GM151" s="4"/>
      <c r="GN151" s="4"/>
      <c r="GO151" s="4"/>
      <c r="GP151" s="4"/>
      <c r="GQ151" s="4"/>
      <c r="GR151" s="4"/>
      <c r="GS151" s="4"/>
      <c r="GT151" s="4"/>
      <c r="GU151" s="4"/>
      <c r="GV151" s="4"/>
      <c r="GW151" s="4"/>
      <c r="GX151" s="4"/>
      <c r="GY151" s="4"/>
      <c r="GZ151" s="4"/>
      <c r="HA151" s="4"/>
      <c r="HB151" s="4"/>
      <c r="HC151" s="4"/>
      <c r="HD151" s="4"/>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c r="IJ151" s="4"/>
      <c r="IK151" s="4"/>
      <c r="IL151" s="4"/>
    </row>
    <row r="152" spans="1:246" s="2" customFormat="1" hidden="1" x14ac:dyDescent="0.25">
      <c r="A152" s="2">
        <v>57</v>
      </c>
      <c r="B152" s="56">
        <f t="shared" ca="1" si="61"/>
        <v>46125</v>
      </c>
      <c r="C152" s="57">
        <f t="shared" si="65"/>
        <v>0</v>
      </c>
      <c r="D152" s="57"/>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c r="EP152" s="4"/>
      <c r="EQ152" s="4"/>
      <c r="ER152" s="4"/>
      <c r="ES152" s="4"/>
      <c r="ET152" s="4"/>
      <c r="EU152" s="4"/>
      <c r="EV152" s="4"/>
      <c r="EW152" s="4"/>
      <c r="EX152" s="4"/>
      <c r="EY152" s="4"/>
      <c r="EZ152" s="4"/>
      <c r="FA152" s="4"/>
      <c r="FB152" s="4"/>
      <c r="FC152" s="4"/>
      <c r="FD152" s="4"/>
      <c r="FE152" s="4"/>
      <c r="FF152" s="4"/>
      <c r="FG152" s="4"/>
      <c r="FH152" s="4"/>
      <c r="FI152" s="4"/>
      <c r="FJ152" s="4"/>
      <c r="FK152" s="4"/>
      <c r="FL152" s="4"/>
      <c r="FM152" s="4"/>
      <c r="FN152" s="4"/>
      <c r="FO152" s="4"/>
      <c r="FP152" s="4"/>
      <c r="FQ152" s="4"/>
      <c r="FR152" s="4"/>
      <c r="FS152" s="4"/>
      <c r="FT152" s="4"/>
      <c r="FU152" s="4"/>
      <c r="FV152" s="4"/>
      <c r="FW152" s="4"/>
      <c r="FX152" s="4"/>
      <c r="FY152" s="4"/>
      <c r="FZ152" s="4"/>
      <c r="GA152" s="4"/>
      <c r="GB152" s="4"/>
      <c r="GC152" s="4"/>
      <c r="GD152" s="4"/>
      <c r="GE152" s="4"/>
      <c r="GF152" s="4"/>
      <c r="GG152" s="4"/>
      <c r="GH152" s="4"/>
      <c r="GI152" s="4"/>
      <c r="GJ152" s="4"/>
      <c r="GK152" s="4"/>
      <c r="GL152" s="4"/>
      <c r="GM152" s="4"/>
      <c r="GN152" s="4"/>
      <c r="GO152" s="4"/>
      <c r="GP152" s="4"/>
      <c r="GQ152" s="4"/>
      <c r="GR152" s="4"/>
      <c r="GS152" s="4"/>
      <c r="GT152" s="4"/>
      <c r="GU152" s="4"/>
      <c r="GV152" s="4"/>
      <c r="GW152" s="4"/>
      <c r="GX152" s="4"/>
      <c r="GY152" s="4"/>
      <c r="GZ152" s="4"/>
      <c r="HA152" s="4"/>
      <c r="HB152" s="4"/>
      <c r="HC152" s="4"/>
      <c r="HD152" s="4"/>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c r="IE152" s="4"/>
      <c r="IF152" s="4"/>
      <c r="IG152" s="4"/>
      <c r="IH152" s="4"/>
      <c r="II152" s="4"/>
      <c r="IJ152" s="4"/>
      <c r="IK152" s="4"/>
      <c r="IL152" s="4"/>
    </row>
    <row r="153" spans="1:246" s="2" customFormat="1" hidden="1" x14ac:dyDescent="0.25">
      <c r="A153" s="2">
        <v>58</v>
      </c>
      <c r="B153" s="56">
        <f t="shared" ca="1" si="61"/>
        <v>46155</v>
      </c>
      <c r="C153" s="57">
        <f t="shared" si="65"/>
        <v>0</v>
      </c>
      <c r="D153" s="57"/>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4"/>
      <c r="EQ153" s="4"/>
      <c r="ER153" s="4"/>
      <c r="ES153" s="4"/>
      <c r="ET153" s="4"/>
      <c r="EU153" s="4"/>
      <c r="EV153" s="4"/>
      <c r="EW153" s="4"/>
      <c r="EX153" s="4"/>
      <c r="EY153" s="4"/>
      <c r="EZ153" s="4"/>
      <c r="FA153" s="4"/>
      <c r="FB153" s="4"/>
      <c r="FC153" s="4"/>
      <c r="FD153" s="4"/>
      <c r="FE153" s="4"/>
      <c r="FF153" s="4"/>
      <c r="FG153" s="4"/>
      <c r="FH153" s="4"/>
      <c r="FI153" s="4"/>
      <c r="FJ153" s="4"/>
      <c r="FK153" s="4"/>
      <c r="FL153" s="4"/>
      <c r="FM153" s="4"/>
      <c r="FN153" s="4"/>
      <c r="FO153" s="4"/>
      <c r="FP153" s="4"/>
      <c r="FQ153" s="4"/>
      <c r="FR153" s="4"/>
      <c r="FS153" s="4"/>
      <c r="FT153" s="4"/>
      <c r="FU153" s="4"/>
      <c r="FV153" s="4"/>
      <c r="FW153" s="4"/>
      <c r="FX153" s="4"/>
      <c r="FY153" s="4"/>
      <c r="FZ153" s="4"/>
      <c r="GA153" s="4"/>
      <c r="GB153" s="4"/>
      <c r="GC153" s="4"/>
      <c r="GD153" s="4"/>
      <c r="GE153" s="4"/>
      <c r="GF153" s="4"/>
      <c r="GG153" s="4"/>
      <c r="GH153" s="4"/>
      <c r="GI153" s="4"/>
      <c r="GJ153" s="4"/>
      <c r="GK153" s="4"/>
      <c r="GL153" s="4"/>
      <c r="GM153" s="4"/>
      <c r="GN153" s="4"/>
      <c r="GO153" s="4"/>
      <c r="GP153" s="4"/>
      <c r="GQ153" s="4"/>
      <c r="GR153" s="4"/>
      <c r="GS153" s="4"/>
      <c r="GT153" s="4"/>
      <c r="GU153" s="4"/>
      <c r="GV153" s="4"/>
      <c r="GW153" s="4"/>
      <c r="GX153" s="4"/>
      <c r="GY153" s="4"/>
      <c r="GZ153" s="4"/>
      <c r="HA153" s="4"/>
      <c r="HB153" s="4"/>
      <c r="HC153" s="4"/>
      <c r="HD153" s="4"/>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c r="IG153" s="4"/>
      <c r="IH153" s="4"/>
      <c r="II153" s="4"/>
      <c r="IJ153" s="4"/>
      <c r="IK153" s="4"/>
      <c r="IL153" s="4"/>
    </row>
    <row r="154" spans="1:246" s="2" customFormat="1" hidden="1" x14ac:dyDescent="0.25">
      <c r="A154" s="2">
        <v>59</v>
      </c>
      <c r="B154" s="56">
        <f t="shared" ca="1" si="61"/>
        <v>46186</v>
      </c>
      <c r="C154" s="57">
        <f t="shared" si="65"/>
        <v>0</v>
      </c>
      <c r="D154" s="57"/>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c r="DL154" s="4"/>
      <c r="DM154" s="4"/>
      <c r="DN154" s="4"/>
      <c r="DO154" s="4"/>
      <c r="DP154" s="4"/>
      <c r="DQ154" s="4"/>
      <c r="DR154" s="4"/>
      <c r="DS154" s="4"/>
      <c r="DT154" s="4"/>
      <c r="DU154" s="4"/>
      <c r="DV154" s="4"/>
      <c r="DW154" s="4"/>
      <c r="DX154" s="4"/>
      <c r="DY154" s="4"/>
      <c r="DZ154" s="4"/>
      <c r="EA154" s="4"/>
      <c r="EB154" s="4"/>
      <c r="EC154" s="4"/>
      <c r="ED154" s="4"/>
      <c r="EE154" s="4"/>
      <c r="EF154" s="4"/>
      <c r="EG154" s="4"/>
      <c r="EH154" s="4"/>
      <c r="EI154" s="4"/>
      <c r="EJ154" s="4"/>
      <c r="EK154" s="4"/>
      <c r="EL154" s="4"/>
      <c r="EM154" s="4"/>
      <c r="EN154" s="4"/>
      <c r="EO154" s="4"/>
      <c r="EP154" s="4"/>
      <c r="EQ154" s="4"/>
      <c r="ER154" s="4"/>
      <c r="ES154" s="4"/>
      <c r="ET154" s="4"/>
      <c r="EU154" s="4"/>
      <c r="EV154" s="4"/>
      <c r="EW154" s="4"/>
      <c r="EX154" s="4"/>
      <c r="EY154" s="4"/>
      <c r="EZ154" s="4"/>
      <c r="FA154" s="4"/>
      <c r="FB154" s="4"/>
      <c r="FC154" s="4"/>
      <c r="FD154" s="4"/>
      <c r="FE154" s="4"/>
      <c r="FF154" s="4"/>
      <c r="FG154" s="4"/>
      <c r="FH154" s="4"/>
      <c r="FI154" s="4"/>
      <c r="FJ154" s="4"/>
      <c r="FK154" s="4"/>
      <c r="FL154" s="4"/>
      <c r="FM154" s="4"/>
      <c r="FN154" s="4"/>
      <c r="FO154" s="4"/>
      <c r="FP154" s="4"/>
      <c r="FQ154" s="4"/>
      <c r="FR154" s="4"/>
      <c r="FS154" s="4"/>
      <c r="FT154" s="4"/>
      <c r="FU154" s="4"/>
      <c r="FV154" s="4"/>
      <c r="FW154" s="4"/>
      <c r="FX154" s="4"/>
      <c r="FY154" s="4"/>
      <c r="FZ154" s="4"/>
      <c r="GA154" s="4"/>
      <c r="GB154" s="4"/>
      <c r="GC154" s="4"/>
      <c r="GD154" s="4"/>
      <c r="GE154" s="4"/>
      <c r="GF154" s="4"/>
      <c r="GG154" s="4"/>
      <c r="GH154" s="4"/>
      <c r="GI154" s="4"/>
      <c r="GJ154" s="4"/>
      <c r="GK154" s="4"/>
      <c r="GL154" s="4"/>
      <c r="GM154" s="4"/>
      <c r="GN154" s="4"/>
      <c r="GO154" s="4"/>
      <c r="GP154" s="4"/>
      <c r="GQ154" s="4"/>
      <c r="GR154" s="4"/>
      <c r="GS154" s="4"/>
      <c r="GT154" s="4"/>
      <c r="GU154" s="4"/>
      <c r="GV154" s="4"/>
      <c r="GW154" s="4"/>
      <c r="GX154" s="4"/>
      <c r="GY154" s="4"/>
      <c r="GZ154" s="4"/>
      <c r="HA154" s="4"/>
      <c r="HB154" s="4"/>
      <c r="HC154" s="4"/>
      <c r="HD154" s="4"/>
      <c r="HE154" s="4"/>
      <c r="HF154" s="4"/>
      <c r="HG154" s="4"/>
      <c r="HH154" s="4"/>
      <c r="HI154" s="4"/>
      <c r="HJ154" s="4"/>
      <c r="HK154" s="4"/>
      <c r="HL154" s="4"/>
      <c r="HM154" s="4"/>
      <c r="HN154" s="4"/>
      <c r="HO154" s="4"/>
      <c r="HP154" s="4"/>
      <c r="HQ154" s="4"/>
      <c r="HR154" s="4"/>
      <c r="HS154" s="4"/>
      <c r="HT154" s="4"/>
      <c r="HU154" s="4"/>
      <c r="HV154" s="4"/>
      <c r="HW154" s="4"/>
      <c r="HX154" s="4"/>
      <c r="HY154" s="4"/>
      <c r="HZ154" s="4"/>
      <c r="IA154" s="4"/>
      <c r="IB154" s="4"/>
      <c r="IC154" s="4"/>
      <c r="ID154" s="4"/>
      <c r="IE154" s="4"/>
      <c r="IF154" s="4"/>
      <c r="IG154" s="4"/>
      <c r="IH154" s="4"/>
      <c r="II154" s="4"/>
      <c r="IJ154" s="4"/>
      <c r="IK154" s="4"/>
      <c r="IL154" s="4"/>
    </row>
    <row r="155" spans="1:246" s="2" customFormat="1" hidden="1" x14ac:dyDescent="0.25">
      <c r="A155" s="2">
        <v>60</v>
      </c>
      <c r="B155" s="56">
        <f t="shared" ca="1" si="61"/>
        <v>46216</v>
      </c>
      <c r="C155" s="57">
        <f t="shared" si="65"/>
        <v>0</v>
      </c>
      <c r="D155" s="57"/>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c r="DJ155" s="4"/>
      <c r="DK155" s="4"/>
      <c r="DL155" s="4"/>
      <c r="DM155" s="4"/>
      <c r="DN155" s="4"/>
      <c r="DO155" s="4"/>
      <c r="DP155" s="4"/>
      <c r="DQ155" s="4"/>
      <c r="DR155" s="4"/>
      <c r="DS155" s="4"/>
      <c r="DT155" s="4"/>
      <c r="DU155" s="4"/>
      <c r="DV155" s="4"/>
      <c r="DW155" s="4"/>
      <c r="DX155" s="4"/>
      <c r="DY155" s="4"/>
      <c r="DZ155" s="4"/>
      <c r="EA155" s="4"/>
      <c r="EB155" s="4"/>
      <c r="EC155" s="4"/>
      <c r="ED155" s="4"/>
      <c r="EE155" s="4"/>
      <c r="EF155" s="4"/>
      <c r="EG155" s="4"/>
      <c r="EH155" s="4"/>
      <c r="EI155" s="4"/>
      <c r="EJ155" s="4"/>
      <c r="EK155" s="4"/>
      <c r="EL155" s="4"/>
      <c r="EM155" s="4"/>
      <c r="EN155" s="4"/>
      <c r="EO155" s="4"/>
      <c r="EP155" s="4"/>
      <c r="EQ155" s="4"/>
      <c r="ER155" s="4"/>
      <c r="ES155" s="4"/>
      <c r="ET155" s="4"/>
      <c r="EU155" s="4"/>
      <c r="EV155" s="4"/>
      <c r="EW155" s="4"/>
      <c r="EX155" s="4"/>
      <c r="EY155" s="4"/>
      <c r="EZ155" s="4"/>
      <c r="FA155" s="4"/>
      <c r="FB155" s="4"/>
      <c r="FC155" s="4"/>
      <c r="FD155" s="4"/>
      <c r="FE155" s="4"/>
      <c r="FF155" s="4"/>
      <c r="FG155" s="4"/>
      <c r="FH155" s="4"/>
      <c r="FI155" s="4"/>
      <c r="FJ155" s="4"/>
      <c r="FK155" s="4"/>
      <c r="FL155" s="4"/>
      <c r="FM155" s="4"/>
      <c r="FN155" s="4"/>
      <c r="FO155" s="4"/>
      <c r="FP155" s="4"/>
      <c r="FQ155" s="4"/>
      <c r="FR155" s="4"/>
      <c r="FS155" s="4"/>
      <c r="FT155" s="4"/>
      <c r="FU155" s="4"/>
      <c r="FV155" s="4"/>
      <c r="FW155" s="4"/>
      <c r="FX155" s="4"/>
      <c r="FY155" s="4"/>
      <c r="FZ155" s="4"/>
      <c r="GA155" s="4"/>
      <c r="GB155" s="4"/>
      <c r="GC155" s="4"/>
      <c r="GD155" s="4"/>
      <c r="GE155" s="4"/>
      <c r="GF155" s="4"/>
      <c r="GG155" s="4"/>
      <c r="GH155" s="4"/>
      <c r="GI155" s="4"/>
      <c r="GJ155" s="4"/>
      <c r="GK155" s="4"/>
      <c r="GL155" s="4"/>
      <c r="GM155" s="4"/>
      <c r="GN155" s="4"/>
      <c r="GO155" s="4"/>
      <c r="GP155" s="4"/>
      <c r="GQ155" s="4"/>
      <c r="GR155" s="4"/>
      <c r="GS155" s="4"/>
      <c r="GT155" s="4"/>
      <c r="GU155" s="4"/>
      <c r="GV155" s="4"/>
      <c r="GW155" s="4"/>
      <c r="GX155" s="4"/>
      <c r="GY155" s="4"/>
      <c r="GZ155" s="4"/>
      <c r="HA155" s="4"/>
      <c r="HB155" s="4"/>
      <c r="HC155" s="4"/>
      <c r="HD155" s="4"/>
      <c r="HE155" s="4"/>
      <c r="HF155" s="4"/>
      <c r="HG155" s="4"/>
      <c r="HH155" s="4"/>
      <c r="HI155" s="4"/>
      <c r="HJ155" s="4"/>
      <c r="HK155" s="4"/>
      <c r="HL155" s="4"/>
      <c r="HM155" s="4"/>
      <c r="HN155" s="4"/>
      <c r="HO155" s="4"/>
      <c r="HP155" s="4"/>
      <c r="HQ155" s="4"/>
      <c r="HR155" s="4"/>
      <c r="HS155" s="4"/>
      <c r="HT155" s="4"/>
      <c r="HU155" s="4"/>
      <c r="HV155" s="4"/>
      <c r="HW155" s="4"/>
      <c r="HX155" s="4"/>
      <c r="HY155" s="4"/>
      <c r="HZ155" s="4"/>
      <c r="IA155" s="4"/>
      <c r="IB155" s="4"/>
      <c r="IC155" s="4"/>
      <c r="ID155" s="4"/>
      <c r="IE155" s="4"/>
      <c r="IF155" s="4"/>
      <c r="IG155" s="4"/>
      <c r="IH155" s="4"/>
      <c r="II155" s="4"/>
      <c r="IJ155" s="4"/>
      <c r="IK155" s="4"/>
      <c r="IL155" s="4"/>
    </row>
    <row r="156" spans="1:246" s="2" customFormat="1" hidden="1" x14ac:dyDescent="0.25">
      <c r="A156" s="2">
        <v>61</v>
      </c>
      <c r="B156" s="56">
        <f t="shared" ca="1" si="61"/>
        <v>46247</v>
      </c>
      <c r="C156" s="57">
        <f t="shared" ref="C156:C167" si="66">Y37</f>
        <v>0</v>
      </c>
      <c r="D156" s="57"/>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c r="DE156" s="4"/>
      <c r="DF156" s="4"/>
      <c r="DG156" s="4"/>
      <c r="DH156" s="4"/>
      <c r="DI156" s="4"/>
      <c r="DJ156" s="4"/>
      <c r="DK156" s="4"/>
      <c r="DL156" s="4"/>
      <c r="DM156" s="4"/>
      <c r="DN156" s="4"/>
      <c r="DO156" s="4"/>
      <c r="DP156" s="4"/>
      <c r="DQ156" s="4"/>
      <c r="DR156" s="4"/>
      <c r="DS156" s="4"/>
      <c r="DT156" s="4"/>
      <c r="DU156" s="4"/>
      <c r="DV156" s="4"/>
      <c r="DW156" s="4"/>
      <c r="DX156" s="4"/>
      <c r="DY156" s="4"/>
      <c r="DZ156" s="4"/>
      <c r="EA156" s="4"/>
      <c r="EB156" s="4"/>
      <c r="EC156" s="4"/>
      <c r="ED156" s="4"/>
      <c r="EE156" s="4"/>
      <c r="EF156" s="4"/>
      <c r="EG156" s="4"/>
      <c r="EH156" s="4"/>
      <c r="EI156" s="4"/>
      <c r="EJ156" s="4"/>
      <c r="EK156" s="4"/>
      <c r="EL156" s="4"/>
      <c r="EM156" s="4"/>
      <c r="EN156" s="4"/>
      <c r="EO156" s="4"/>
      <c r="EP156" s="4"/>
      <c r="EQ156" s="4"/>
      <c r="ER156" s="4"/>
      <c r="ES156" s="4"/>
      <c r="ET156" s="4"/>
      <c r="EU156" s="4"/>
      <c r="EV156" s="4"/>
      <c r="EW156" s="4"/>
      <c r="EX156" s="4"/>
      <c r="EY156" s="4"/>
      <c r="EZ156" s="4"/>
      <c r="FA156" s="4"/>
      <c r="FB156" s="4"/>
      <c r="FC156" s="4"/>
      <c r="FD156" s="4"/>
      <c r="FE156" s="4"/>
      <c r="FF156" s="4"/>
      <c r="FG156" s="4"/>
      <c r="FH156" s="4"/>
      <c r="FI156" s="4"/>
      <c r="FJ156" s="4"/>
      <c r="FK156" s="4"/>
      <c r="FL156" s="4"/>
      <c r="FM156" s="4"/>
      <c r="FN156" s="4"/>
      <c r="FO156" s="4"/>
      <c r="FP156" s="4"/>
      <c r="FQ156" s="4"/>
      <c r="FR156" s="4"/>
      <c r="FS156" s="4"/>
      <c r="FT156" s="4"/>
      <c r="FU156" s="4"/>
      <c r="FV156" s="4"/>
      <c r="FW156" s="4"/>
      <c r="FX156" s="4"/>
      <c r="FY156" s="4"/>
      <c r="FZ156" s="4"/>
      <c r="GA156" s="4"/>
      <c r="GB156" s="4"/>
      <c r="GC156" s="4"/>
      <c r="GD156" s="4"/>
      <c r="GE156" s="4"/>
      <c r="GF156" s="4"/>
      <c r="GG156" s="4"/>
      <c r="GH156" s="4"/>
      <c r="GI156" s="4"/>
      <c r="GJ156" s="4"/>
      <c r="GK156" s="4"/>
      <c r="GL156" s="4"/>
      <c r="GM156" s="4"/>
      <c r="GN156" s="4"/>
      <c r="GO156" s="4"/>
      <c r="GP156" s="4"/>
      <c r="GQ156" s="4"/>
      <c r="GR156" s="4"/>
      <c r="GS156" s="4"/>
      <c r="GT156" s="4"/>
      <c r="GU156" s="4"/>
      <c r="GV156" s="4"/>
      <c r="GW156" s="4"/>
      <c r="GX156" s="4"/>
      <c r="GY156" s="4"/>
      <c r="GZ156" s="4"/>
      <c r="HA156" s="4"/>
      <c r="HB156" s="4"/>
      <c r="HC156" s="4"/>
      <c r="HD156" s="4"/>
      <c r="HE156" s="4"/>
      <c r="HF156" s="4"/>
      <c r="HG156" s="4"/>
      <c r="HH156" s="4"/>
      <c r="HI156" s="4"/>
      <c r="HJ156" s="4"/>
      <c r="HK156" s="4"/>
      <c r="HL156" s="4"/>
      <c r="HM156" s="4"/>
      <c r="HN156" s="4"/>
      <c r="HO156" s="4"/>
      <c r="HP156" s="4"/>
      <c r="HQ156" s="4"/>
      <c r="HR156" s="4"/>
      <c r="HS156" s="4"/>
      <c r="HT156" s="4"/>
      <c r="HU156" s="4"/>
      <c r="HV156" s="4"/>
      <c r="HW156" s="4"/>
      <c r="HX156" s="4"/>
      <c r="HY156" s="4"/>
      <c r="HZ156" s="4"/>
      <c r="IA156" s="4"/>
      <c r="IB156" s="4"/>
      <c r="IC156" s="4"/>
      <c r="ID156" s="4"/>
      <c r="IE156" s="4"/>
      <c r="IF156" s="4"/>
      <c r="IG156" s="4"/>
      <c r="IH156" s="4"/>
      <c r="II156" s="4"/>
      <c r="IJ156" s="4"/>
      <c r="IK156" s="4"/>
      <c r="IL156" s="4"/>
    </row>
    <row r="157" spans="1:246" s="2" customFormat="1" hidden="1" x14ac:dyDescent="0.25">
      <c r="A157" s="2">
        <v>62</v>
      </c>
      <c r="B157" s="56">
        <f t="shared" ca="1" si="61"/>
        <v>46278</v>
      </c>
      <c r="C157" s="57">
        <f t="shared" si="66"/>
        <v>0</v>
      </c>
      <c r="D157" s="57"/>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c r="DA157" s="4"/>
      <c r="DB157" s="4"/>
      <c r="DC157" s="4"/>
      <c r="DD157" s="4"/>
      <c r="DE157" s="4"/>
      <c r="DF157" s="4"/>
      <c r="DG157" s="4"/>
      <c r="DH157" s="4"/>
      <c r="DI157" s="4"/>
      <c r="DJ157" s="4"/>
      <c r="DK157" s="4"/>
      <c r="DL157" s="4"/>
      <c r="DM157" s="4"/>
      <c r="DN157" s="4"/>
      <c r="DO157" s="4"/>
      <c r="DP157" s="4"/>
      <c r="DQ157" s="4"/>
      <c r="DR157" s="4"/>
      <c r="DS157" s="4"/>
      <c r="DT157" s="4"/>
      <c r="DU157" s="4"/>
      <c r="DV157" s="4"/>
      <c r="DW157" s="4"/>
      <c r="DX157" s="4"/>
      <c r="DY157" s="4"/>
      <c r="DZ157" s="4"/>
      <c r="EA157" s="4"/>
      <c r="EB157" s="4"/>
      <c r="EC157" s="4"/>
      <c r="ED157" s="4"/>
      <c r="EE157" s="4"/>
      <c r="EF157" s="4"/>
      <c r="EG157" s="4"/>
      <c r="EH157" s="4"/>
      <c r="EI157" s="4"/>
      <c r="EJ157" s="4"/>
      <c r="EK157" s="4"/>
      <c r="EL157" s="4"/>
      <c r="EM157" s="4"/>
      <c r="EN157" s="4"/>
      <c r="EO157" s="4"/>
      <c r="EP157" s="4"/>
      <c r="EQ157" s="4"/>
      <c r="ER157" s="4"/>
      <c r="ES157" s="4"/>
      <c r="ET157" s="4"/>
      <c r="EU157" s="4"/>
      <c r="EV157" s="4"/>
      <c r="EW157" s="4"/>
      <c r="EX157" s="4"/>
      <c r="EY157" s="4"/>
      <c r="EZ157" s="4"/>
      <c r="FA157" s="4"/>
      <c r="FB157" s="4"/>
      <c r="FC157" s="4"/>
      <c r="FD157" s="4"/>
      <c r="FE157" s="4"/>
      <c r="FF157" s="4"/>
      <c r="FG157" s="4"/>
      <c r="FH157" s="4"/>
      <c r="FI157" s="4"/>
      <c r="FJ157" s="4"/>
      <c r="FK157" s="4"/>
      <c r="FL157" s="4"/>
      <c r="FM157" s="4"/>
      <c r="FN157" s="4"/>
      <c r="FO157" s="4"/>
      <c r="FP157" s="4"/>
      <c r="FQ157" s="4"/>
      <c r="FR157" s="4"/>
      <c r="FS157" s="4"/>
      <c r="FT157" s="4"/>
      <c r="FU157" s="4"/>
      <c r="FV157" s="4"/>
      <c r="FW157" s="4"/>
      <c r="FX157" s="4"/>
      <c r="FY157" s="4"/>
      <c r="FZ157" s="4"/>
      <c r="GA157" s="4"/>
      <c r="GB157" s="4"/>
      <c r="GC157" s="4"/>
      <c r="GD157" s="4"/>
      <c r="GE157" s="4"/>
      <c r="GF157" s="4"/>
      <c r="GG157" s="4"/>
      <c r="GH157" s="4"/>
      <c r="GI157" s="4"/>
      <c r="GJ157" s="4"/>
      <c r="GK157" s="4"/>
      <c r="GL157" s="4"/>
      <c r="GM157" s="4"/>
      <c r="GN157" s="4"/>
      <c r="GO157" s="4"/>
      <c r="GP157" s="4"/>
      <c r="GQ157" s="4"/>
      <c r="GR157" s="4"/>
      <c r="GS157" s="4"/>
      <c r="GT157" s="4"/>
      <c r="GU157" s="4"/>
      <c r="GV157" s="4"/>
      <c r="GW157" s="4"/>
      <c r="GX157" s="4"/>
      <c r="GY157" s="4"/>
      <c r="GZ157" s="4"/>
      <c r="HA157" s="4"/>
      <c r="HB157" s="4"/>
      <c r="HC157" s="4"/>
      <c r="HD157" s="4"/>
      <c r="HE157" s="4"/>
      <c r="HF157" s="4"/>
      <c r="HG157" s="4"/>
      <c r="HH157" s="4"/>
      <c r="HI157" s="4"/>
      <c r="HJ157" s="4"/>
      <c r="HK157" s="4"/>
      <c r="HL157" s="4"/>
      <c r="HM157" s="4"/>
      <c r="HN157" s="4"/>
      <c r="HO157" s="4"/>
      <c r="HP157" s="4"/>
      <c r="HQ157" s="4"/>
      <c r="HR157" s="4"/>
      <c r="HS157" s="4"/>
      <c r="HT157" s="4"/>
      <c r="HU157" s="4"/>
      <c r="HV157" s="4"/>
      <c r="HW157" s="4"/>
      <c r="HX157" s="4"/>
      <c r="HY157" s="4"/>
      <c r="HZ157" s="4"/>
      <c r="IA157" s="4"/>
      <c r="IB157" s="4"/>
      <c r="IC157" s="4"/>
      <c r="ID157" s="4"/>
      <c r="IE157" s="4"/>
      <c r="IF157" s="4"/>
      <c r="IG157" s="4"/>
      <c r="IH157" s="4"/>
      <c r="II157" s="4"/>
      <c r="IJ157" s="4"/>
      <c r="IK157" s="4"/>
      <c r="IL157" s="4"/>
    </row>
    <row r="158" spans="1:246" s="2" customFormat="1" hidden="1" x14ac:dyDescent="0.25">
      <c r="A158" s="2">
        <v>63</v>
      </c>
      <c r="B158" s="56">
        <f t="shared" ca="1" si="61"/>
        <v>46308</v>
      </c>
      <c r="C158" s="57">
        <f t="shared" si="66"/>
        <v>0</v>
      </c>
      <c r="D158" s="57"/>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c r="CZ158" s="4"/>
      <c r="DA158" s="4"/>
      <c r="DB158" s="4"/>
      <c r="DC158" s="4"/>
      <c r="DD158" s="4"/>
      <c r="DE158" s="4"/>
      <c r="DF158" s="4"/>
      <c r="DG158" s="4"/>
      <c r="DH158" s="4"/>
      <c r="DI158" s="4"/>
      <c r="DJ158" s="4"/>
      <c r="DK158" s="4"/>
      <c r="DL158" s="4"/>
      <c r="DM158" s="4"/>
      <c r="DN158" s="4"/>
      <c r="DO158" s="4"/>
      <c r="DP158" s="4"/>
      <c r="DQ158" s="4"/>
      <c r="DR158" s="4"/>
      <c r="DS158" s="4"/>
      <c r="DT158" s="4"/>
      <c r="DU158" s="4"/>
      <c r="DV158" s="4"/>
      <c r="DW158" s="4"/>
      <c r="DX158" s="4"/>
      <c r="DY158" s="4"/>
      <c r="DZ158" s="4"/>
      <c r="EA158" s="4"/>
      <c r="EB158" s="4"/>
      <c r="EC158" s="4"/>
      <c r="ED158" s="4"/>
      <c r="EE158" s="4"/>
      <c r="EF158" s="4"/>
      <c r="EG158" s="4"/>
      <c r="EH158" s="4"/>
      <c r="EI158" s="4"/>
      <c r="EJ158" s="4"/>
      <c r="EK158" s="4"/>
      <c r="EL158" s="4"/>
      <c r="EM158" s="4"/>
      <c r="EN158" s="4"/>
      <c r="EO158" s="4"/>
      <c r="EP158" s="4"/>
      <c r="EQ158" s="4"/>
      <c r="ER158" s="4"/>
      <c r="ES158" s="4"/>
      <c r="ET158" s="4"/>
      <c r="EU158" s="4"/>
      <c r="EV158" s="4"/>
      <c r="EW158" s="4"/>
      <c r="EX158" s="4"/>
      <c r="EY158" s="4"/>
      <c r="EZ158" s="4"/>
      <c r="FA158" s="4"/>
      <c r="FB158" s="4"/>
      <c r="FC158" s="4"/>
      <c r="FD158" s="4"/>
      <c r="FE158" s="4"/>
      <c r="FF158" s="4"/>
      <c r="FG158" s="4"/>
      <c r="FH158" s="4"/>
      <c r="FI158" s="4"/>
      <c r="FJ158" s="4"/>
      <c r="FK158" s="4"/>
      <c r="FL158" s="4"/>
      <c r="FM158" s="4"/>
      <c r="FN158" s="4"/>
      <c r="FO158" s="4"/>
      <c r="FP158" s="4"/>
      <c r="FQ158" s="4"/>
      <c r="FR158" s="4"/>
      <c r="FS158" s="4"/>
      <c r="FT158" s="4"/>
      <c r="FU158" s="4"/>
      <c r="FV158" s="4"/>
      <c r="FW158" s="4"/>
      <c r="FX158" s="4"/>
      <c r="FY158" s="4"/>
      <c r="FZ158" s="4"/>
      <c r="GA158" s="4"/>
      <c r="GB158" s="4"/>
      <c r="GC158" s="4"/>
      <c r="GD158" s="4"/>
      <c r="GE158" s="4"/>
      <c r="GF158" s="4"/>
      <c r="GG158" s="4"/>
      <c r="GH158" s="4"/>
      <c r="GI158" s="4"/>
      <c r="GJ158" s="4"/>
      <c r="GK158" s="4"/>
      <c r="GL158" s="4"/>
      <c r="GM158" s="4"/>
      <c r="GN158" s="4"/>
      <c r="GO158" s="4"/>
      <c r="GP158" s="4"/>
      <c r="GQ158" s="4"/>
      <c r="GR158" s="4"/>
      <c r="GS158" s="4"/>
      <c r="GT158" s="4"/>
      <c r="GU158" s="4"/>
      <c r="GV158" s="4"/>
      <c r="GW158" s="4"/>
      <c r="GX158" s="4"/>
      <c r="GY158" s="4"/>
      <c r="GZ158" s="4"/>
      <c r="HA158" s="4"/>
      <c r="HB158" s="4"/>
      <c r="HC158" s="4"/>
      <c r="HD158" s="4"/>
      <c r="HE158" s="4"/>
      <c r="HF158" s="4"/>
      <c r="HG158" s="4"/>
      <c r="HH158" s="4"/>
      <c r="HI158" s="4"/>
      <c r="HJ158" s="4"/>
      <c r="HK158" s="4"/>
      <c r="HL158" s="4"/>
      <c r="HM158" s="4"/>
      <c r="HN158" s="4"/>
      <c r="HO158" s="4"/>
      <c r="HP158" s="4"/>
      <c r="HQ158" s="4"/>
      <c r="HR158" s="4"/>
      <c r="HS158" s="4"/>
      <c r="HT158" s="4"/>
      <c r="HU158" s="4"/>
      <c r="HV158" s="4"/>
      <c r="HW158" s="4"/>
      <c r="HX158" s="4"/>
      <c r="HY158" s="4"/>
      <c r="HZ158" s="4"/>
      <c r="IA158" s="4"/>
      <c r="IB158" s="4"/>
      <c r="IC158" s="4"/>
      <c r="ID158" s="4"/>
      <c r="IE158" s="4"/>
      <c r="IF158" s="4"/>
      <c r="IG158" s="4"/>
      <c r="IH158" s="4"/>
      <c r="II158" s="4"/>
      <c r="IJ158" s="4"/>
      <c r="IK158" s="4"/>
      <c r="IL158" s="4"/>
    </row>
    <row r="159" spans="1:246" s="2" customFormat="1" hidden="1" x14ac:dyDescent="0.25">
      <c r="A159" s="2">
        <v>64</v>
      </c>
      <c r="B159" s="56">
        <f t="shared" ca="1" si="61"/>
        <v>46339</v>
      </c>
      <c r="C159" s="57">
        <f t="shared" si="66"/>
        <v>0</v>
      </c>
      <c r="D159" s="57"/>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c r="DI159" s="4"/>
      <c r="DJ159" s="4"/>
      <c r="DK159" s="4"/>
      <c r="DL159" s="4"/>
      <c r="DM159" s="4"/>
      <c r="DN159" s="4"/>
      <c r="DO159" s="4"/>
      <c r="DP159" s="4"/>
      <c r="DQ159" s="4"/>
      <c r="DR159" s="4"/>
      <c r="DS159" s="4"/>
      <c r="DT159" s="4"/>
      <c r="DU159" s="4"/>
      <c r="DV159" s="4"/>
      <c r="DW159" s="4"/>
      <c r="DX159" s="4"/>
      <c r="DY159" s="4"/>
      <c r="DZ159" s="4"/>
      <c r="EA159" s="4"/>
      <c r="EB159" s="4"/>
      <c r="EC159" s="4"/>
      <c r="ED159" s="4"/>
      <c r="EE159" s="4"/>
      <c r="EF159" s="4"/>
      <c r="EG159" s="4"/>
      <c r="EH159" s="4"/>
      <c r="EI159" s="4"/>
      <c r="EJ159" s="4"/>
      <c r="EK159" s="4"/>
      <c r="EL159" s="4"/>
      <c r="EM159" s="4"/>
      <c r="EN159" s="4"/>
      <c r="EO159" s="4"/>
      <c r="EP159" s="4"/>
      <c r="EQ159" s="4"/>
      <c r="ER159" s="4"/>
      <c r="ES159" s="4"/>
      <c r="ET159" s="4"/>
      <c r="EU159" s="4"/>
      <c r="EV159" s="4"/>
      <c r="EW159" s="4"/>
      <c r="EX159" s="4"/>
      <c r="EY159" s="4"/>
      <c r="EZ159" s="4"/>
      <c r="FA159" s="4"/>
      <c r="FB159" s="4"/>
      <c r="FC159" s="4"/>
      <c r="FD159" s="4"/>
      <c r="FE159" s="4"/>
      <c r="FF159" s="4"/>
      <c r="FG159" s="4"/>
      <c r="FH159" s="4"/>
      <c r="FI159" s="4"/>
      <c r="FJ159" s="4"/>
      <c r="FK159" s="4"/>
      <c r="FL159" s="4"/>
      <c r="FM159" s="4"/>
      <c r="FN159" s="4"/>
      <c r="FO159" s="4"/>
      <c r="FP159" s="4"/>
      <c r="FQ159" s="4"/>
      <c r="FR159" s="4"/>
      <c r="FS159" s="4"/>
      <c r="FT159" s="4"/>
      <c r="FU159" s="4"/>
      <c r="FV159" s="4"/>
      <c r="FW159" s="4"/>
      <c r="FX159" s="4"/>
      <c r="FY159" s="4"/>
      <c r="FZ159" s="4"/>
      <c r="GA159" s="4"/>
      <c r="GB159" s="4"/>
      <c r="GC159" s="4"/>
      <c r="GD159" s="4"/>
      <c r="GE159" s="4"/>
      <c r="GF159" s="4"/>
      <c r="GG159" s="4"/>
      <c r="GH159" s="4"/>
      <c r="GI159" s="4"/>
      <c r="GJ159" s="4"/>
      <c r="GK159" s="4"/>
      <c r="GL159" s="4"/>
      <c r="GM159" s="4"/>
      <c r="GN159" s="4"/>
      <c r="GO159" s="4"/>
      <c r="GP159" s="4"/>
      <c r="GQ159" s="4"/>
      <c r="GR159" s="4"/>
      <c r="GS159" s="4"/>
      <c r="GT159" s="4"/>
      <c r="GU159" s="4"/>
      <c r="GV159" s="4"/>
      <c r="GW159" s="4"/>
      <c r="GX159" s="4"/>
      <c r="GY159" s="4"/>
      <c r="GZ159" s="4"/>
      <c r="HA159" s="4"/>
      <c r="HB159" s="4"/>
      <c r="HC159" s="4"/>
      <c r="HD159" s="4"/>
      <c r="HE159" s="4"/>
      <c r="HF159" s="4"/>
      <c r="HG159" s="4"/>
      <c r="HH159" s="4"/>
      <c r="HI159" s="4"/>
      <c r="HJ159" s="4"/>
      <c r="HK159" s="4"/>
      <c r="HL159" s="4"/>
      <c r="HM159" s="4"/>
      <c r="HN159" s="4"/>
      <c r="HO159" s="4"/>
      <c r="HP159" s="4"/>
      <c r="HQ159" s="4"/>
      <c r="HR159" s="4"/>
      <c r="HS159" s="4"/>
      <c r="HT159" s="4"/>
      <c r="HU159" s="4"/>
      <c r="HV159" s="4"/>
      <c r="HW159" s="4"/>
      <c r="HX159" s="4"/>
      <c r="HY159" s="4"/>
      <c r="HZ159" s="4"/>
      <c r="IA159" s="4"/>
      <c r="IB159" s="4"/>
      <c r="IC159" s="4"/>
      <c r="ID159" s="4"/>
      <c r="IE159" s="4"/>
      <c r="IF159" s="4"/>
      <c r="IG159" s="4"/>
      <c r="IH159" s="4"/>
      <c r="II159" s="4"/>
      <c r="IJ159" s="4"/>
      <c r="IK159" s="4"/>
      <c r="IL159" s="4"/>
    </row>
    <row r="160" spans="1:246" s="2" customFormat="1" hidden="1" x14ac:dyDescent="0.25">
      <c r="A160" s="2">
        <v>65</v>
      </c>
      <c r="B160" s="56">
        <f t="shared" ca="1" si="61"/>
        <v>46369</v>
      </c>
      <c r="C160" s="57">
        <f t="shared" si="66"/>
        <v>0</v>
      </c>
      <c r="D160" s="57"/>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c r="DE160" s="4"/>
      <c r="DF160" s="4"/>
      <c r="DG160" s="4"/>
      <c r="DH160" s="4"/>
      <c r="DI160" s="4"/>
      <c r="DJ160" s="4"/>
      <c r="DK160" s="4"/>
      <c r="DL160" s="4"/>
      <c r="DM160" s="4"/>
      <c r="DN160" s="4"/>
      <c r="DO160" s="4"/>
      <c r="DP160" s="4"/>
      <c r="DQ160" s="4"/>
      <c r="DR160" s="4"/>
      <c r="DS160" s="4"/>
      <c r="DT160" s="4"/>
      <c r="DU160" s="4"/>
      <c r="DV160" s="4"/>
      <c r="DW160" s="4"/>
      <c r="DX160" s="4"/>
      <c r="DY160" s="4"/>
      <c r="DZ160" s="4"/>
      <c r="EA160" s="4"/>
      <c r="EB160" s="4"/>
      <c r="EC160" s="4"/>
      <c r="ED160" s="4"/>
      <c r="EE160" s="4"/>
      <c r="EF160" s="4"/>
      <c r="EG160" s="4"/>
      <c r="EH160" s="4"/>
      <c r="EI160" s="4"/>
      <c r="EJ160" s="4"/>
      <c r="EK160" s="4"/>
      <c r="EL160" s="4"/>
      <c r="EM160" s="4"/>
      <c r="EN160" s="4"/>
      <c r="EO160" s="4"/>
      <c r="EP160" s="4"/>
      <c r="EQ160" s="4"/>
      <c r="ER160" s="4"/>
      <c r="ES160" s="4"/>
      <c r="ET160" s="4"/>
      <c r="EU160" s="4"/>
      <c r="EV160" s="4"/>
      <c r="EW160" s="4"/>
      <c r="EX160" s="4"/>
      <c r="EY160" s="4"/>
      <c r="EZ160" s="4"/>
      <c r="FA160" s="4"/>
      <c r="FB160" s="4"/>
      <c r="FC160" s="4"/>
      <c r="FD160" s="4"/>
      <c r="FE160" s="4"/>
      <c r="FF160" s="4"/>
      <c r="FG160" s="4"/>
      <c r="FH160" s="4"/>
      <c r="FI160" s="4"/>
      <c r="FJ160" s="4"/>
      <c r="FK160" s="4"/>
      <c r="FL160" s="4"/>
      <c r="FM160" s="4"/>
      <c r="FN160" s="4"/>
      <c r="FO160" s="4"/>
      <c r="FP160" s="4"/>
      <c r="FQ160" s="4"/>
      <c r="FR160" s="4"/>
      <c r="FS160" s="4"/>
      <c r="FT160" s="4"/>
      <c r="FU160" s="4"/>
      <c r="FV160" s="4"/>
      <c r="FW160" s="4"/>
      <c r="FX160" s="4"/>
      <c r="FY160" s="4"/>
      <c r="FZ160" s="4"/>
      <c r="GA160" s="4"/>
      <c r="GB160" s="4"/>
      <c r="GC160" s="4"/>
      <c r="GD160" s="4"/>
      <c r="GE160" s="4"/>
      <c r="GF160" s="4"/>
      <c r="GG160" s="4"/>
      <c r="GH160" s="4"/>
      <c r="GI160" s="4"/>
      <c r="GJ160" s="4"/>
      <c r="GK160" s="4"/>
      <c r="GL160" s="4"/>
      <c r="GM160" s="4"/>
      <c r="GN160" s="4"/>
      <c r="GO160" s="4"/>
      <c r="GP160" s="4"/>
      <c r="GQ160" s="4"/>
      <c r="GR160" s="4"/>
      <c r="GS160" s="4"/>
      <c r="GT160" s="4"/>
      <c r="GU160" s="4"/>
      <c r="GV160" s="4"/>
      <c r="GW160" s="4"/>
      <c r="GX160" s="4"/>
      <c r="GY160" s="4"/>
      <c r="GZ160" s="4"/>
      <c r="HA160" s="4"/>
      <c r="HB160" s="4"/>
      <c r="HC160" s="4"/>
      <c r="HD160" s="4"/>
      <c r="HE160" s="4"/>
      <c r="HF160" s="4"/>
      <c r="HG160" s="4"/>
      <c r="HH160" s="4"/>
      <c r="HI160" s="4"/>
      <c r="HJ160" s="4"/>
      <c r="HK160" s="4"/>
      <c r="HL160" s="4"/>
      <c r="HM160" s="4"/>
      <c r="HN160" s="4"/>
      <c r="HO160" s="4"/>
      <c r="HP160" s="4"/>
      <c r="HQ160" s="4"/>
      <c r="HR160" s="4"/>
      <c r="HS160" s="4"/>
      <c r="HT160" s="4"/>
      <c r="HU160" s="4"/>
      <c r="HV160" s="4"/>
      <c r="HW160" s="4"/>
      <c r="HX160" s="4"/>
      <c r="HY160" s="4"/>
      <c r="HZ160" s="4"/>
      <c r="IA160" s="4"/>
      <c r="IB160" s="4"/>
      <c r="IC160" s="4"/>
      <c r="ID160" s="4"/>
      <c r="IE160" s="4"/>
      <c r="IF160" s="4"/>
      <c r="IG160" s="4"/>
      <c r="IH160" s="4"/>
      <c r="II160" s="4"/>
      <c r="IJ160" s="4"/>
      <c r="IK160" s="4"/>
      <c r="IL160" s="4"/>
    </row>
    <row r="161" spans="1:246" s="2" customFormat="1" hidden="1" x14ac:dyDescent="0.25">
      <c r="A161" s="2">
        <v>66</v>
      </c>
      <c r="B161" s="56">
        <f t="shared" ca="1" si="61"/>
        <v>46400</v>
      </c>
      <c r="C161" s="57">
        <f t="shared" si="66"/>
        <v>0</v>
      </c>
      <c r="D161" s="57"/>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c r="DA161" s="4"/>
      <c r="DB161" s="4"/>
      <c r="DC161" s="4"/>
      <c r="DD161" s="4"/>
      <c r="DE161" s="4"/>
      <c r="DF161" s="4"/>
      <c r="DG161" s="4"/>
      <c r="DH161" s="4"/>
      <c r="DI161" s="4"/>
      <c r="DJ161" s="4"/>
      <c r="DK161" s="4"/>
      <c r="DL161" s="4"/>
      <c r="DM161" s="4"/>
      <c r="DN161" s="4"/>
      <c r="DO161" s="4"/>
      <c r="DP161" s="4"/>
      <c r="DQ161" s="4"/>
      <c r="DR161" s="4"/>
      <c r="DS161" s="4"/>
      <c r="DT161" s="4"/>
      <c r="DU161" s="4"/>
      <c r="DV161" s="4"/>
      <c r="DW161" s="4"/>
      <c r="DX161" s="4"/>
      <c r="DY161" s="4"/>
      <c r="DZ161" s="4"/>
      <c r="EA161" s="4"/>
      <c r="EB161" s="4"/>
      <c r="EC161" s="4"/>
      <c r="ED161" s="4"/>
      <c r="EE161" s="4"/>
      <c r="EF161" s="4"/>
      <c r="EG161" s="4"/>
      <c r="EH161" s="4"/>
      <c r="EI161" s="4"/>
      <c r="EJ161" s="4"/>
      <c r="EK161" s="4"/>
      <c r="EL161" s="4"/>
      <c r="EM161" s="4"/>
      <c r="EN161" s="4"/>
      <c r="EO161" s="4"/>
      <c r="EP161" s="4"/>
      <c r="EQ161" s="4"/>
      <c r="ER161" s="4"/>
      <c r="ES161" s="4"/>
      <c r="ET161" s="4"/>
      <c r="EU161" s="4"/>
      <c r="EV161" s="4"/>
      <c r="EW161" s="4"/>
      <c r="EX161" s="4"/>
      <c r="EY161" s="4"/>
      <c r="EZ161" s="4"/>
      <c r="FA161" s="4"/>
      <c r="FB161" s="4"/>
      <c r="FC161" s="4"/>
      <c r="FD161" s="4"/>
      <c r="FE161" s="4"/>
      <c r="FF161" s="4"/>
      <c r="FG161" s="4"/>
      <c r="FH161" s="4"/>
      <c r="FI161" s="4"/>
      <c r="FJ161" s="4"/>
      <c r="FK161" s="4"/>
      <c r="FL161" s="4"/>
      <c r="FM161" s="4"/>
      <c r="FN161" s="4"/>
      <c r="FO161" s="4"/>
      <c r="FP161" s="4"/>
      <c r="FQ161" s="4"/>
      <c r="FR161" s="4"/>
      <c r="FS161" s="4"/>
      <c r="FT161" s="4"/>
      <c r="FU161" s="4"/>
      <c r="FV161" s="4"/>
      <c r="FW161" s="4"/>
      <c r="FX161" s="4"/>
      <c r="FY161" s="4"/>
      <c r="FZ161" s="4"/>
      <c r="GA161" s="4"/>
      <c r="GB161" s="4"/>
      <c r="GC161" s="4"/>
      <c r="GD161" s="4"/>
      <c r="GE161" s="4"/>
      <c r="GF161" s="4"/>
      <c r="GG161" s="4"/>
      <c r="GH161" s="4"/>
      <c r="GI161" s="4"/>
      <c r="GJ161" s="4"/>
      <c r="GK161" s="4"/>
      <c r="GL161" s="4"/>
      <c r="GM161" s="4"/>
      <c r="GN161" s="4"/>
      <c r="GO161" s="4"/>
      <c r="GP161" s="4"/>
      <c r="GQ161" s="4"/>
      <c r="GR161" s="4"/>
      <c r="GS161" s="4"/>
      <c r="GT161" s="4"/>
      <c r="GU161" s="4"/>
      <c r="GV161" s="4"/>
      <c r="GW161" s="4"/>
      <c r="GX161" s="4"/>
      <c r="GY161" s="4"/>
      <c r="GZ161" s="4"/>
      <c r="HA161" s="4"/>
      <c r="HB161" s="4"/>
      <c r="HC161" s="4"/>
      <c r="HD161" s="4"/>
      <c r="HE161" s="4"/>
      <c r="HF161" s="4"/>
      <c r="HG161" s="4"/>
      <c r="HH161" s="4"/>
      <c r="HI161" s="4"/>
      <c r="HJ161" s="4"/>
      <c r="HK161" s="4"/>
      <c r="HL161" s="4"/>
      <c r="HM161" s="4"/>
      <c r="HN161" s="4"/>
      <c r="HO161" s="4"/>
      <c r="HP161" s="4"/>
      <c r="HQ161" s="4"/>
      <c r="HR161" s="4"/>
      <c r="HS161" s="4"/>
      <c r="HT161" s="4"/>
      <c r="HU161" s="4"/>
      <c r="HV161" s="4"/>
      <c r="HW161" s="4"/>
      <c r="HX161" s="4"/>
      <c r="HY161" s="4"/>
      <c r="HZ161" s="4"/>
      <c r="IA161" s="4"/>
      <c r="IB161" s="4"/>
      <c r="IC161" s="4"/>
      <c r="ID161" s="4"/>
      <c r="IE161" s="4"/>
      <c r="IF161" s="4"/>
      <c r="IG161" s="4"/>
      <c r="IH161" s="4"/>
      <c r="II161" s="4"/>
      <c r="IJ161" s="4"/>
      <c r="IK161" s="4"/>
      <c r="IL161" s="4"/>
    </row>
    <row r="162" spans="1:246" s="2" customFormat="1" hidden="1" x14ac:dyDescent="0.25">
      <c r="A162" s="2">
        <v>67</v>
      </c>
      <c r="B162" s="56">
        <f t="shared" ref="B162:B225" ca="1" si="67">EDATE(B161,1)</f>
        <v>46431</v>
      </c>
      <c r="C162" s="57">
        <f t="shared" si="66"/>
        <v>0</v>
      </c>
      <c r="D162" s="57"/>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c r="CZ162" s="4"/>
      <c r="DA162" s="4"/>
      <c r="DB162" s="4"/>
      <c r="DC162" s="4"/>
      <c r="DD162" s="4"/>
      <c r="DE162" s="4"/>
      <c r="DF162" s="4"/>
      <c r="DG162" s="4"/>
      <c r="DH162" s="4"/>
      <c r="DI162" s="4"/>
      <c r="DJ162" s="4"/>
      <c r="DK162" s="4"/>
      <c r="DL162" s="4"/>
      <c r="DM162" s="4"/>
      <c r="DN162" s="4"/>
      <c r="DO162" s="4"/>
      <c r="DP162" s="4"/>
      <c r="DQ162" s="4"/>
      <c r="DR162" s="4"/>
      <c r="DS162" s="4"/>
      <c r="DT162" s="4"/>
      <c r="DU162" s="4"/>
      <c r="DV162" s="4"/>
      <c r="DW162" s="4"/>
      <c r="DX162" s="4"/>
      <c r="DY162" s="4"/>
      <c r="DZ162" s="4"/>
      <c r="EA162" s="4"/>
      <c r="EB162" s="4"/>
      <c r="EC162" s="4"/>
      <c r="ED162" s="4"/>
      <c r="EE162" s="4"/>
      <c r="EF162" s="4"/>
      <c r="EG162" s="4"/>
      <c r="EH162" s="4"/>
      <c r="EI162" s="4"/>
      <c r="EJ162" s="4"/>
      <c r="EK162" s="4"/>
      <c r="EL162" s="4"/>
      <c r="EM162" s="4"/>
      <c r="EN162" s="4"/>
      <c r="EO162" s="4"/>
      <c r="EP162" s="4"/>
      <c r="EQ162" s="4"/>
      <c r="ER162" s="4"/>
      <c r="ES162" s="4"/>
      <c r="ET162" s="4"/>
      <c r="EU162" s="4"/>
      <c r="EV162" s="4"/>
      <c r="EW162" s="4"/>
      <c r="EX162" s="4"/>
      <c r="EY162" s="4"/>
      <c r="EZ162" s="4"/>
      <c r="FA162" s="4"/>
      <c r="FB162" s="4"/>
      <c r="FC162" s="4"/>
      <c r="FD162" s="4"/>
      <c r="FE162" s="4"/>
      <c r="FF162" s="4"/>
      <c r="FG162" s="4"/>
      <c r="FH162" s="4"/>
      <c r="FI162" s="4"/>
      <c r="FJ162" s="4"/>
      <c r="FK162" s="4"/>
      <c r="FL162" s="4"/>
      <c r="FM162" s="4"/>
      <c r="FN162" s="4"/>
      <c r="FO162" s="4"/>
      <c r="FP162" s="4"/>
      <c r="FQ162" s="4"/>
      <c r="FR162" s="4"/>
      <c r="FS162" s="4"/>
      <c r="FT162" s="4"/>
      <c r="FU162" s="4"/>
      <c r="FV162" s="4"/>
      <c r="FW162" s="4"/>
      <c r="FX162" s="4"/>
      <c r="FY162" s="4"/>
      <c r="FZ162" s="4"/>
      <c r="GA162" s="4"/>
      <c r="GB162" s="4"/>
      <c r="GC162" s="4"/>
      <c r="GD162" s="4"/>
      <c r="GE162" s="4"/>
      <c r="GF162" s="4"/>
      <c r="GG162" s="4"/>
      <c r="GH162" s="4"/>
      <c r="GI162" s="4"/>
      <c r="GJ162" s="4"/>
      <c r="GK162" s="4"/>
      <c r="GL162" s="4"/>
      <c r="GM162" s="4"/>
      <c r="GN162" s="4"/>
      <c r="GO162" s="4"/>
      <c r="GP162" s="4"/>
      <c r="GQ162" s="4"/>
      <c r="GR162" s="4"/>
      <c r="GS162" s="4"/>
      <c r="GT162" s="4"/>
      <c r="GU162" s="4"/>
      <c r="GV162" s="4"/>
      <c r="GW162" s="4"/>
      <c r="GX162" s="4"/>
      <c r="GY162" s="4"/>
      <c r="GZ162" s="4"/>
      <c r="HA162" s="4"/>
      <c r="HB162" s="4"/>
      <c r="HC162" s="4"/>
      <c r="HD162" s="4"/>
      <c r="HE162" s="4"/>
      <c r="HF162" s="4"/>
      <c r="HG162" s="4"/>
      <c r="HH162" s="4"/>
      <c r="HI162" s="4"/>
      <c r="HJ162" s="4"/>
      <c r="HK162" s="4"/>
      <c r="HL162" s="4"/>
      <c r="HM162" s="4"/>
      <c r="HN162" s="4"/>
      <c r="HO162" s="4"/>
      <c r="HP162" s="4"/>
      <c r="HQ162" s="4"/>
      <c r="HR162" s="4"/>
      <c r="HS162" s="4"/>
      <c r="HT162" s="4"/>
      <c r="HU162" s="4"/>
      <c r="HV162" s="4"/>
      <c r="HW162" s="4"/>
      <c r="HX162" s="4"/>
      <c r="HY162" s="4"/>
      <c r="HZ162" s="4"/>
      <c r="IA162" s="4"/>
      <c r="IB162" s="4"/>
      <c r="IC162" s="4"/>
      <c r="ID162" s="4"/>
      <c r="IE162" s="4"/>
      <c r="IF162" s="4"/>
      <c r="IG162" s="4"/>
      <c r="IH162" s="4"/>
      <c r="II162" s="4"/>
      <c r="IJ162" s="4"/>
      <c r="IK162" s="4"/>
      <c r="IL162" s="4"/>
    </row>
    <row r="163" spans="1:246" s="2" customFormat="1" hidden="1" x14ac:dyDescent="0.25">
      <c r="A163" s="2">
        <v>68</v>
      </c>
      <c r="B163" s="56">
        <f t="shared" ca="1" si="67"/>
        <v>46459</v>
      </c>
      <c r="C163" s="57">
        <f t="shared" si="66"/>
        <v>0</v>
      </c>
      <c r="D163" s="57"/>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4"/>
      <c r="DE163" s="4"/>
      <c r="DF163" s="4"/>
      <c r="DG163" s="4"/>
      <c r="DH163" s="4"/>
      <c r="DI163" s="4"/>
      <c r="DJ163" s="4"/>
      <c r="DK163" s="4"/>
      <c r="DL163" s="4"/>
      <c r="DM163" s="4"/>
      <c r="DN163" s="4"/>
      <c r="DO163" s="4"/>
      <c r="DP163" s="4"/>
      <c r="DQ163" s="4"/>
      <c r="DR163" s="4"/>
      <c r="DS163" s="4"/>
      <c r="DT163" s="4"/>
      <c r="DU163" s="4"/>
      <c r="DV163" s="4"/>
      <c r="DW163" s="4"/>
      <c r="DX163" s="4"/>
      <c r="DY163" s="4"/>
      <c r="DZ163" s="4"/>
      <c r="EA163" s="4"/>
      <c r="EB163" s="4"/>
      <c r="EC163" s="4"/>
      <c r="ED163" s="4"/>
      <c r="EE163" s="4"/>
      <c r="EF163" s="4"/>
      <c r="EG163" s="4"/>
      <c r="EH163" s="4"/>
      <c r="EI163" s="4"/>
      <c r="EJ163" s="4"/>
      <c r="EK163" s="4"/>
      <c r="EL163" s="4"/>
      <c r="EM163" s="4"/>
      <c r="EN163" s="4"/>
      <c r="EO163" s="4"/>
      <c r="EP163" s="4"/>
      <c r="EQ163" s="4"/>
      <c r="ER163" s="4"/>
      <c r="ES163" s="4"/>
      <c r="ET163" s="4"/>
      <c r="EU163" s="4"/>
      <c r="EV163" s="4"/>
      <c r="EW163" s="4"/>
      <c r="EX163" s="4"/>
      <c r="EY163" s="4"/>
      <c r="EZ163" s="4"/>
      <c r="FA163" s="4"/>
      <c r="FB163" s="4"/>
      <c r="FC163" s="4"/>
      <c r="FD163" s="4"/>
      <c r="FE163" s="4"/>
      <c r="FF163" s="4"/>
      <c r="FG163" s="4"/>
      <c r="FH163" s="4"/>
      <c r="FI163" s="4"/>
      <c r="FJ163" s="4"/>
      <c r="FK163" s="4"/>
      <c r="FL163" s="4"/>
      <c r="FM163" s="4"/>
      <c r="FN163" s="4"/>
      <c r="FO163" s="4"/>
      <c r="FP163" s="4"/>
      <c r="FQ163" s="4"/>
      <c r="FR163" s="4"/>
      <c r="FS163" s="4"/>
      <c r="FT163" s="4"/>
      <c r="FU163" s="4"/>
      <c r="FV163" s="4"/>
      <c r="FW163" s="4"/>
      <c r="FX163" s="4"/>
      <c r="FY163" s="4"/>
      <c r="FZ163" s="4"/>
      <c r="GA163" s="4"/>
      <c r="GB163" s="4"/>
      <c r="GC163" s="4"/>
      <c r="GD163" s="4"/>
      <c r="GE163" s="4"/>
      <c r="GF163" s="4"/>
      <c r="GG163" s="4"/>
      <c r="GH163" s="4"/>
      <c r="GI163" s="4"/>
      <c r="GJ163" s="4"/>
      <c r="GK163" s="4"/>
      <c r="GL163" s="4"/>
      <c r="GM163" s="4"/>
      <c r="GN163" s="4"/>
      <c r="GO163" s="4"/>
      <c r="GP163" s="4"/>
      <c r="GQ163" s="4"/>
      <c r="GR163" s="4"/>
      <c r="GS163" s="4"/>
      <c r="GT163" s="4"/>
      <c r="GU163" s="4"/>
      <c r="GV163" s="4"/>
      <c r="GW163" s="4"/>
      <c r="GX163" s="4"/>
      <c r="GY163" s="4"/>
      <c r="GZ163" s="4"/>
      <c r="HA163" s="4"/>
      <c r="HB163" s="4"/>
      <c r="HC163" s="4"/>
      <c r="HD163" s="4"/>
      <c r="HE163" s="4"/>
      <c r="HF163" s="4"/>
      <c r="HG163" s="4"/>
      <c r="HH163" s="4"/>
      <c r="HI163" s="4"/>
      <c r="HJ163" s="4"/>
      <c r="HK163" s="4"/>
      <c r="HL163" s="4"/>
      <c r="HM163" s="4"/>
      <c r="HN163" s="4"/>
      <c r="HO163" s="4"/>
      <c r="HP163" s="4"/>
      <c r="HQ163" s="4"/>
      <c r="HR163" s="4"/>
      <c r="HS163" s="4"/>
      <c r="HT163" s="4"/>
      <c r="HU163" s="4"/>
      <c r="HV163" s="4"/>
      <c r="HW163" s="4"/>
      <c r="HX163" s="4"/>
      <c r="HY163" s="4"/>
      <c r="HZ163" s="4"/>
      <c r="IA163" s="4"/>
      <c r="IB163" s="4"/>
      <c r="IC163" s="4"/>
      <c r="ID163" s="4"/>
      <c r="IE163" s="4"/>
      <c r="IF163" s="4"/>
      <c r="IG163" s="4"/>
      <c r="IH163" s="4"/>
      <c r="II163" s="4"/>
      <c r="IJ163" s="4"/>
      <c r="IK163" s="4"/>
      <c r="IL163" s="4"/>
    </row>
    <row r="164" spans="1:246" s="2" customFormat="1" hidden="1" x14ac:dyDescent="0.25">
      <c r="A164" s="2">
        <v>69</v>
      </c>
      <c r="B164" s="56">
        <f t="shared" ca="1" si="67"/>
        <v>46490</v>
      </c>
      <c r="C164" s="57">
        <f t="shared" si="66"/>
        <v>0</v>
      </c>
      <c r="D164" s="57"/>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c r="DB164" s="4"/>
      <c r="DC164" s="4"/>
      <c r="DD164" s="4"/>
      <c r="DE164" s="4"/>
      <c r="DF164" s="4"/>
      <c r="DG164" s="4"/>
      <c r="DH164" s="4"/>
      <c r="DI164" s="4"/>
      <c r="DJ164" s="4"/>
      <c r="DK164" s="4"/>
      <c r="DL164" s="4"/>
      <c r="DM164" s="4"/>
      <c r="DN164" s="4"/>
      <c r="DO164" s="4"/>
      <c r="DP164" s="4"/>
      <c r="DQ164" s="4"/>
      <c r="DR164" s="4"/>
      <c r="DS164" s="4"/>
      <c r="DT164" s="4"/>
      <c r="DU164" s="4"/>
      <c r="DV164" s="4"/>
      <c r="DW164" s="4"/>
      <c r="DX164" s="4"/>
      <c r="DY164" s="4"/>
      <c r="DZ164" s="4"/>
      <c r="EA164" s="4"/>
      <c r="EB164" s="4"/>
      <c r="EC164" s="4"/>
      <c r="ED164" s="4"/>
      <c r="EE164" s="4"/>
      <c r="EF164" s="4"/>
      <c r="EG164" s="4"/>
      <c r="EH164" s="4"/>
      <c r="EI164" s="4"/>
      <c r="EJ164" s="4"/>
      <c r="EK164" s="4"/>
      <c r="EL164" s="4"/>
      <c r="EM164" s="4"/>
      <c r="EN164" s="4"/>
      <c r="EO164" s="4"/>
      <c r="EP164" s="4"/>
      <c r="EQ164" s="4"/>
      <c r="ER164" s="4"/>
      <c r="ES164" s="4"/>
      <c r="ET164" s="4"/>
      <c r="EU164" s="4"/>
      <c r="EV164" s="4"/>
      <c r="EW164" s="4"/>
      <c r="EX164" s="4"/>
      <c r="EY164" s="4"/>
      <c r="EZ164" s="4"/>
      <c r="FA164" s="4"/>
      <c r="FB164" s="4"/>
      <c r="FC164" s="4"/>
      <c r="FD164" s="4"/>
      <c r="FE164" s="4"/>
      <c r="FF164" s="4"/>
      <c r="FG164" s="4"/>
      <c r="FH164" s="4"/>
      <c r="FI164" s="4"/>
      <c r="FJ164" s="4"/>
      <c r="FK164" s="4"/>
      <c r="FL164" s="4"/>
      <c r="FM164" s="4"/>
      <c r="FN164" s="4"/>
      <c r="FO164" s="4"/>
      <c r="FP164" s="4"/>
      <c r="FQ164" s="4"/>
      <c r="FR164" s="4"/>
      <c r="FS164" s="4"/>
      <c r="FT164" s="4"/>
      <c r="FU164" s="4"/>
      <c r="FV164" s="4"/>
      <c r="FW164" s="4"/>
      <c r="FX164" s="4"/>
      <c r="FY164" s="4"/>
      <c r="FZ164" s="4"/>
      <c r="GA164" s="4"/>
      <c r="GB164" s="4"/>
      <c r="GC164" s="4"/>
      <c r="GD164" s="4"/>
      <c r="GE164" s="4"/>
      <c r="GF164" s="4"/>
      <c r="GG164" s="4"/>
      <c r="GH164" s="4"/>
      <c r="GI164" s="4"/>
      <c r="GJ164" s="4"/>
      <c r="GK164" s="4"/>
      <c r="GL164" s="4"/>
      <c r="GM164" s="4"/>
      <c r="GN164" s="4"/>
      <c r="GO164" s="4"/>
      <c r="GP164" s="4"/>
      <c r="GQ164" s="4"/>
      <c r="GR164" s="4"/>
      <c r="GS164" s="4"/>
      <c r="GT164" s="4"/>
      <c r="GU164" s="4"/>
      <c r="GV164" s="4"/>
      <c r="GW164" s="4"/>
      <c r="GX164" s="4"/>
      <c r="GY164" s="4"/>
      <c r="GZ164" s="4"/>
      <c r="HA164" s="4"/>
      <c r="HB164" s="4"/>
      <c r="HC164" s="4"/>
      <c r="HD164" s="4"/>
      <c r="HE164" s="4"/>
      <c r="HF164" s="4"/>
      <c r="HG164" s="4"/>
      <c r="HH164" s="4"/>
      <c r="HI164" s="4"/>
      <c r="HJ164" s="4"/>
      <c r="HK164" s="4"/>
      <c r="HL164" s="4"/>
      <c r="HM164" s="4"/>
      <c r="HN164" s="4"/>
      <c r="HO164" s="4"/>
      <c r="HP164" s="4"/>
      <c r="HQ164" s="4"/>
      <c r="HR164" s="4"/>
      <c r="HS164" s="4"/>
      <c r="HT164" s="4"/>
      <c r="HU164" s="4"/>
      <c r="HV164" s="4"/>
      <c r="HW164" s="4"/>
      <c r="HX164" s="4"/>
      <c r="HY164" s="4"/>
      <c r="HZ164" s="4"/>
      <c r="IA164" s="4"/>
      <c r="IB164" s="4"/>
      <c r="IC164" s="4"/>
      <c r="ID164" s="4"/>
      <c r="IE164" s="4"/>
      <c r="IF164" s="4"/>
      <c r="IG164" s="4"/>
      <c r="IH164" s="4"/>
      <c r="II164" s="4"/>
      <c r="IJ164" s="4"/>
      <c r="IK164" s="4"/>
      <c r="IL164" s="4"/>
    </row>
    <row r="165" spans="1:246" s="2" customFormat="1" hidden="1" x14ac:dyDescent="0.25">
      <c r="A165" s="2">
        <v>70</v>
      </c>
      <c r="B165" s="56">
        <f t="shared" ca="1" si="67"/>
        <v>46520</v>
      </c>
      <c r="C165" s="57">
        <f t="shared" si="66"/>
        <v>0</v>
      </c>
      <c r="D165" s="57"/>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c r="DB165" s="4"/>
      <c r="DC165" s="4"/>
      <c r="DD165" s="4"/>
      <c r="DE165" s="4"/>
      <c r="DF165" s="4"/>
      <c r="DG165" s="4"/>
      <c r="DH165" s="4"/>
      <c r="DI165" s="4"/>
      <c r="DJ165" s="4"/>
      <c r="DK165" s="4"/>
      <c r="DL165" s="4"/>
      <c r="DM165" s="4"/>
      <c r="DN165" s="4"/>
      <c r="DO165" s="4"/>
      <c r="DP165" s="4"/>
      <c r="DQ165" s="4"/>
      <c r="DR165" s="4"/>
      <c r="DS165" s="4"/>
      <c r="DT165" s="4"/>
      <c r="DU165" s="4"/>
      <c r="DV165" s="4"/>
      <c r="DW165" s="4"/>
      <c r="DX165" s="4"/>
      <c r="DY165" s="4"/>
      <c r="DZ165" s="4"/>
      <c r="EA165" s="4"/>
      <c r="EB165" s="4"/>
      <c r="EC165" s="4"/>
      <c r="ED165" s="4"/>
      <c r="EE165" s="4"/>
      <c r="EF165" s="4"/>
      <c r="EG165" s="4"/>
      <c r="EH165" s="4"/>
      <c r="EI165" s="4"/>
      <c r="EJ165" s="4"/>
      <c r="EK165" s="4"/>
      <c r="EL165" s="4"/>
      <c r="EM165" s="4"/>
      <c r="EN165" s="4"/>
      <c r="EO165" s="4"/>
      <c r="EP165" s="4"/>
      <c r="EQ165" s="4"/>
      <c r="ER165" s="4"/>
      <c r="ES165" s="4"/>
      <c r="ET165" s="4"/>
      <c r="EU165" s="4"/>
      <c r="EV165" s="4"/>
      <c r="EW165" s="4"/>
      <c r="EX165" s="4"/>
      <c r="EY165" s="4"/>
      <c r="EZ165" s="4"/>
      <c r="FA165" s="4"/>
      <c r="FB165" s="4"/>
      <c r="FC165" s="4"/>
      <c r="FD165" s="4"/>
      <c r="FE165" s="4"/>
      <c r="FF165" s="4"/>
      <c r="FG165" s="4"/>
      <c r="FH165" s="4"/>
      <c r="FI165" s="4"/>
      <c r="FJ165" s="4"/>
      <c r="FK165" s="4"/>
      <c r="FL165" s="4"/>
      <c r="FM165" s="4"/>
      <c r="FN165" s="4"/>
      <c r="FO165" s="4"/>
      <c r="FP165" s="4"/>
      <c r="FQ165" s="4"/>
      <c r="FR165" s="4"/>
      <c r="FS165" s="4"/>
      <c r="FT165" s="4"/>
      <c r="FU165" s="4"/>
      <c r="FV165" s="4"/>
      <c r="FW165" s="4"/>
      <c r="FX165" s="4"/>
      <c r="FY165" s="4"/>
      <c r="FZ165" s="4"/>
      <c r="GA165" s="4"/>
      <c r="GB165" s="4"/>
      <c r="GC165" s="4"/>
      <c r="GD165" s="4"/>
      <c r="GE165" s="4"/>
      <c r="GF165" s="4"/>
      <c r="GG165" s="4"/>
      <c r="GH165" s="4"/>
      <c r="GI165" s="4"/>
      <c r="GJ165" s="4"/>
      <c r="GK165" s="4"/>
      <c r="GL165" s="4"/>
      <c r="GM165" s="4"/>
      <c r="GN165" s="4"/>
      <c r="GO165" s="4"/>
      <c r="GP165" s="4"/>
      <c r="GQ165" s="4"/>
      <c r="GR165" s="4"/>
      <c r="GS165" s="4"/>
      <c r="GT165" s="4"/>
      <c r="GU165" s="4"/>
      <c r="GV165" s="4"/>
      <c r="GW165" s="4"/>
      <c r="GX165" s="4"/>
      <c r="GY165" s="4"/>
      <c r="GZ165" s="4"/>
      <c r="HA165" s="4"/>
      <c r="HB165" s="4"/>
      <c r="HC165" s="4"/>
      <c r="HD165" s="4"/>
      <c r="HE165" s="4"/>
      <c r="HF165" s="4"/>
      <c r="HG165" s="4"/>
      <c r="HH165" s="4"/>
      <c r="HI165" s="4"/>
      <c r="HJ165" s="4"/>
      <c r="HK165" s="4"/>
      <c r="HL165" s="4"/>
      <c r="HM165" s="4"/>
      <c r="HN165" s="4"/>
      <c r="HO165" s="4"/>
      <c r="HP165" s="4"/>
      <c r="HQ165" s="4"/>
      <c r="HR165" s="4"/>
      <c r="HS165" s="4"/>
      <c r="HT165" s="4"/>
      <c r="HU165" s="4"/>
      <c r="HV165" s="4"/>
      <c r="HW165" s="4"/>
      <c r="HX165" s="4"/>
      <c r="HY165" s="4"/>
      <c r="HZ165" s="4"/>
      <c r="IA165" s="4"/>
      <c r="IB165" s="4"/>
      <c r="IC165" s="4"/>
      <c r="ID165" s="4"/>
      <c r="IE165" s="4"/>
      <c r="IF165" s="4"/>
      <c r="IG165" s="4"/>
      <c r="IH165" s="4"/>
      <c r="II165" s="4"/>
      <c r="IJ165" s="4"/>
      <c r="IK165" s="4"/>
      <c r="IL165" s="4"/>
    </row>
    <row r="166" spans="1:246" s="2" customFormat="1" hidden="1" x14ac:dyDescent="0.25">
      <c r="A166" s="2">
        <v>71</v>
      </c>
      <c r="B166" s="56">
        <f t="shared" ca="1" si="67"/>
        <v>46551</v>
      </c>
      <c r="C166" s="57">
        <f t="shared" si="66"/>
        <v>0</v>
      </c>
      <c r="D166" s="57"/>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4"/>
      <c r="DE166" s="4"/>
      <c r="DF166" s="4"/>
      <c r="DG166" s="4"/>
      <c r="DH166" s="4"/>
      <c r="DI166" s="4"/>
      <c r="DJ166" s="4"/>
      <c r="DK166" s="4"/>
      <c r="DL166" s="4"/>
      <c r="DM166" s="4"/>
      <c r="DN166" s="4"/>
      <c r="DO166" s="4"/>
      <c r="DP166" s="4"/>
      <c r="DQ166" s="4"/>
      <c r="DR166" s="4"/>
      <c r="DS166" s="4"/>
      <c r="DT166" s="4"/>
      <c r="DU166" s="4"/>
      <c r="DV166" s="4"/>
      <c r="DW166" s="4"/>
      <c r="DX166" s="4"/>
      <c r="DY166" s="4"/>
      <c r="DZ166" s="4"/>
      <c r="EA166" s="4"/>
      <c r="EB166" s="4"/>
      <c r="EC166" s="4"/>
      <c r="ED166" s="4"/>
      <c r="EE166" s="4"/>
      <c r="EF166" s="4"/>
      <c r="EG166" s="4"/>
      <c r="EH166" s="4"/>
      <c r="EI166" s="4"/>
      <c r="EJ166" s="4"/>
      <c r="EK166" s="4"/>
      <c r="EL166" s="4"/>
      <c r="EM166" s="4"/>
      <c r="EN166" s="4"/>
      <c r="EO166" s="4"/>
      <c r="EP166" s="4"/>
      <c r="EQ166" s="4"/>
      <c r="ER166" s="4"/>
      <c r="ES166" s="4"/>
      <c r="ET166" s="4"/>
      <c r="EU166" s="4"/>
      <c r="EV166" s="4"/>
      <c r="EW166" s="4"/>
      <c r="EX166" s="4"/>
      <c r="EY166" s="4"/>
      <c r="EZ166" s="4"/>
      <c r="FA166" s="4"/>
      <c r="FB166" s="4"/>
      <c r="FC166" s="4"/>
      <c r="FD166" s="4"/>
      <c r="FE166" s="4"/>
      <c r="FF166" s="4"/>
      <c r="FG166" s="4"/>
      <c r="FH166" s="4"/>
      <c r="FI166" s="4"/>
      <c r="FJ166" s="4"/>
      <c r="FK166" s="4"/>
      <c r="FL166" s="4"/>
      <c r="FM166" s="4"/>
      <c r="FN166" s="4"/>
      <c r="FO166" s="4"/>
      <c r="FP166" s="4"/>
      <c r="FQ166" s="4"/>
      <c r="FR166" s="4"/>
      <c r="FS166" s="4"/>
      <c r="FT166" s="4"/>
      <c r="FU166" s="4"/>
      <c r="FV166" s="4"/>
      <c r="FW166" s="4"/>
      <c r="FX166" s="4"/>
      <c r="FY166" s="4"/>
      <c r="FZ166" s="4"/>
      <c r="GA166" s="4"/>
      <c r="GB166" s="4"/>
      <c r="GC166" s="4"/>
      <c r="GD166" s="4"/>
      <c r="GE166" s="4"/>
      <c r="GF166" s="4"/>
      <c r="GG166" s="4"/>
      <c r="GH166" s="4"/>
      <c r="GI166" s="4"/>
      <c r="GJ166" s="4"/>
      <c r="GK166" s="4"/>
      <c r="GL166" s="4"/>
      <c r="GM166" s="4"/>
      <c r="GN166" s="4"/>
      <c r="GO166" s="4"/>
      <c r="GP166" s="4"/>
      <c r="GQ166" s="4"/>
      <c r="GR166" s="4"/>
      <c r="GS166" s="4"/>
      <c r="GT166" s="4"/>
      <c r="GU166" s="4"/>
      <c r="GV166" s="4"/>
      <c r="GW166" s="4"/>
      <c r="GX166" s="4"/>
      <c r="GY166" s="4"/>
      <c r="GZ166" s="4"/>
      <c r="HA166" s="4"/>
      <c r="HB166" s="4"/>
      <c r="HC166" s="4"/>
      <c r="HD166" s="4"/>
      <c r="HE166" s="4"/>
      <c r="HF166" s="4"/>
      <c r="HG166" s="4"/>
      <c r="HH166" s="4"/>
      <c r="HI166" s="4"/>
      <c r="HJ166" s="4"/>
      <c r="HK166" s="4"/>
      <c r="HL166" s="4"/>
      <c r="HM166" s="4"/>
      <c r="HN166" s="4"/>
      <c r="HO166" s="4"/>
      <c r="HP166" s="4"/>
      <c r="HQ166" s="4"/>
      <c r="HR166" s="4"/>
      <c r="HS166" s="4"/>
      <c r="HT166" s="4"/>
      <c r="HU166" s="4"/>
      <c r="HV166" s="4"/>
      <c r="HW166" s="4"/>
      <c r="HX166" s="4"/>
      <c r="HY166" s="4"/>
      <c r="HZ166" s="4"/>
      <c r="IA166" s="4"/>
      <c r="IB166" s="4"/>
      <c r="IC166" s="4"/>
      <c r="ID166" s="4"/>
      <c r="IE166" s="4"/>
      <c r="IF166" s="4"/>
      <c r="IG166" s="4"/>
      <c r="IH166" s="4"/>
      <c r="II166" s="4"/>
      <c r="IJ166" s="4"/>
      <c r="IK166" s="4"/>
      <c r="IL166" s="4"/>
    </row>
    <row r="167" spans="1:246" s="2" customFormat="1" hidden="1" x14ac:dyDescent="0.25">
      <c r="A167" s="2">
        <v>72</v>
      </c>
      <c r="B167" s="56">
        <f t="shared" ca="1" si="67"/>
        <v>46581</v>
      </c>
      <c r="C167" s="57">
        <f t="shared" si="66"/>
        <v>0</v>
      </c>
      <c r="D167" s="57"/>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4"/>
      <c r="DE167" s="4"/>
      <c r="DF167" s="4"/>
      <c r="DG167" s="4"/>
      <c r="DH167" s="4"/>
      <c r="DI167" s="4"/>
      <c r="DJ167" s="4"/>
      <c r="DK167" s="4"/>
      <c r="DL167" s="4"/>
      <c r="DM167" s="4"/>
      <c r="DN167" s="4"/>
      <c r="DO167" s="4"/>
      <c r="DP167" s="4"/>
      <c r="DQ167" s="4"/>
      <c r="DR167" s="4"/>
      <c r="DS167" s="4"/>
      <c r="DT167" s="4"/>
      <c r="DU167" s="4"/>
      <c r="DV167" s="4"/>
      <c r="DW167" s="4"/>
      <c r="DX167" s="4"/>
      <c r="DY167" s="4"/>
      <c r="DZ167" s="4"/>
      <c r="EA167" s="4"/>
      <c r="EB167" s="4"/>
      <c r="EC167" s="4"/>
      <c r="ED167" s="4"/>
      <c r="EE167" s="4"/>
      <c r="EF167" s="4"/>
      <c r="EG167" s="4"/>
      <c r="EH167" s="4"/>
      <c r="EI167" s="4"/>
      <c r="EJ167" s="4"/>
      <c r="EK167" s="4"/>
      <c r="EL167" s="4"/>
      <c r="EM167" s="4"/>
      <c r="EN167" s="4"/>
      <c r="EO167" s="4"/>
      <c r="EP167" s="4"/>
      <c r="EQ167" s="4"/>
      <c r="ER167" s="4"/>
      <c r="ES167" s="4"/>
      <c r="ET167" s="4"/>
      <c r="EU167" s="4"/>
      <c r="EV167" s="4"/>
      <c r="EW167" s="4"/>
      <c r="EX167" s="4"/>
      <c r="EY167" s="4"/>
      <c r="EZ167" s="4"/>
      <c r="FA167" s="4"/>
      <c r="FB167" s="4"/>
      <c r="FC167" s="4"/>
      <c r="FD167" s="4"/>
      <c r="FE167" s="4"/>
      <c r="FF167" s="4"/>
      <c r="FG167" s="4"/>
      <c r="FH167" s="4"/>
      <c r="FI167" s="4"/>
      <c r="FJ167" s="4"/>
      <c r="FK167" s="4"/>
      <c r="FL167" s="4"/>
      <c r="FM167" s="4"/>
      <c r="FN167" s="4"/>
      <c r="FO167" s="4"/>
      <c r="FP167" s="4"/>
      <c r="FQ167" s="4"/>
      <c r="FR167" s="4"/>
      <c r="FS167" s="4"/>
      <c r="FT167" s="4"/>
      <c r="FU167" s="4"/>
      <c r="FV167" s="4"/>
      <c r="FW167" s="4"/>
      <c r="FX167" s="4"/>
      <c r="FY167" s="4"/>
      <c r="FZ167" s="4"/>
      <c r="GA167" s="4"/>
      <c r="GB167" s="4"/>
      <c r="GC167" s="4"/>
      <c r="GD167" s="4"/>
      <c r="GE167" s="4"/>
      <c r="GF167" s="4"/>
      <c r="GG167" s="4"/>
      <c r="GH167" s="4"/>
      <c r="GI167" s="4"/>
      <c r="GJ167" s="4"/>
      <c r="GK167" s="4"/>
      <c r="GL167" s="4"/>
      <c r="GM167" s="4"/>
      <c r="GN167" s="4"/>
      <c r="GO167" s="4"/>
      <c r="GP167" s="4"/>
      <c r="GQ167" s="4"/>
      <c r="GR167" s="4"/>
      <c r="GS167" s="4"/>
      <c r="GT167" s="4"/>
      <c r="GU167" s="4"/>
      <c r="GV167" s="4"/>
      <c r="GW167" s="4"/>
      <c r="GX167" s="4"/>
      <c r="GY167" s="4"/>
      <c r="GZ167" s="4"/>
      <c r="HA167" s="4"/>
      <c r="HB167" s="4"/>
      <c r="HC167" s="4"/>
      <c r="HD167" s="4"/>
      <c r="HE167" s="4"/>
      <c r="HF167" s="4"/>
      <c r="HG167" s="4"/>
      <c r="HH167" s="4"/>
      <c r="HI167" s="4"/>
      <c r="HJ167" s="4"/>
      <c r="HK167" s="4"/>
      <c r="HL167" s="4"/>
      <c r="HM167" s="4"/>
      <c r="HN167" s="4"/>
      <c r="HO167" s="4"/>
      <c r="HP167" s="4"/>
      <c r="HQ167" s="4"/>
      <c r="HR167" s="4"/>
      <c r="HS167" s="4"/>
      <c r="HT167" s="4"/>
      <c r="HU167" s="4"/>
      <c r="HV167" s="4"/>
      <c r="HW167" s="4"/>
      <c r="HX167" s="4"/>
      <c r="HY167" s="4"/>
      <c r="HZ167" s="4"/>
      <c r="IA167" s="4"/>
      <c r="IB167" s="4"/>
      <c r="IC167" s="4"/>
      <c r="ID167" s="4"/>
      <c r="IE167" s="4"/>
      <c r="IF167" s="4"/>
      <c r="IG167" s="4"/>
      <c r="IH167" s="4"/>
      <c r="II167" s="4"/>
      <c r="IJ167" s="4"/>
      <c r="IK167" s="4"/>
      <c r="IL167" s="4"/>
    </row>
    <row r="168" spans="1:246" s="2" customFormat="1" hidden="1" x14ac:dyDescent="0.25">
      <c r="A168" s="2">
        <v>73</v>
      </c>
      <c r="B168" s="56">
        <f t="shared" ca="1" si="67"/>
        <v>46612</v>
      </c>
      <c r="C168" s="57">
        <f t="shared" ref="C168:C179" si="68">AC37</f>
        <v>0</v>
      </c>
      <c r="D168" s="57"/>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4"/>
      <c r="DE168" s="4"/>
      <c r="DF168" s="4"/>
      <c r="DG168" s="4"/>
      <c r="DH168" s="4"/>
      <c r="DI168" s="4"/>
      <c r="DJ168" s="4"/>
      <c r="DK168" s="4"/>
      <c r="DL168" s="4"/>
      <c r="DM168" s="4"/>
      <c r="DN168" s="4"/>
      <c r="DO168" s="4"/>
      <c r="DP168" s="4"/>
      <c r="DQ168" s="4"/>
      <c r="DR168" s="4"/>
      <c r="DS168" s="4"/>
      <c r="DT168" s="4"/>
      <c r="DU168" s="4"/>
      <c r="DV168" s="4"/>
      <c r="DW168" s="4"/>
      <c r="DX168" s="4"/>
      <c r="DY168" s="4"/>
      <c r="DZ168" s="4"/>
      <c r="EA168" s="4"/>
      <c r="EB168" s="4"/>
      <c r="EC168" s="4"/>
      <c r="ED168" s="4"/>
      <c r="EE168" s="4"/>
      <c r="EF168" s="4"/>
      <c r="EG168" s="4"/>
      <c r="EH168" s="4"/>
      <c r="EI168" s="4"/>
      <c r="EJ168" s="4"/>
      <c r="EK168" s="4"/>
      <c r="EL168" s="4"/>
      <c r="EM168" s="4"/>
      <c r="EN168" s="4"/>
      <c r="EO168" s="4"/>
      <c r="EP168" s="4"/>
      <c r="EQ168" s="4"/>
      <c r="ER168" s="4"/>
      <c r="ES168" s="4"/>
      <c r="ET168" s="4"/>
      <c r="EU168" s="4"/>
      <c r="EV168" s="4"/>
      <c r="EW168" s="4"/>
      <c r="EX168" s="4"/>
      <c r="EY168" s="4"/>
      <c r="EZ168" s="4"/>
      <c r="FA168" s="4"/>
      <c r="FB168" s="4"/>
      <c r="FC168" s="4"/>
      <c r="FD168" s="4"/>
      <c r="FE168" s="4"/>
      <c r="FF168" s="4"/>
      <c r="FG168" s="4"/>
      <c r="FH168" s="4"/>
      <c r="FI168" s="4"/>
      <c r="FJ168" s="4"/>
      <c r="FK168" s="4"/>
      <c r="FL168" s="4"/>
      <c r="FM168" s="4"/>
      <c r="FN168" s="4"/>
      <c r="FO168" s="4"/>
      <c r="FP168" s="4"/>
      <c r="FQ168" s="4"/>
      <c r="FR168" s="4"/>
      <c r="FS168" s="4"/>
      <c r="FT168" s="4"/>
      <c r="FU168" s="4"/>
      <c r="FV168" s="4"/>
      <c r="FW168" s="4"/>
      <c r="FX168" s="4"/>
      <c r="FY168" s="4"/>
      <c r="FZ168" s="4"/>
      <c r="GA168" s="4"/>
      <c r="GB168" s="4"/>
      <c r="GC168" s="4"/>
      <c r="GD168" s="4"/>
      <c r="GE168" s="4"/>
      <c r="GF168" s="4"/>
      <c r="GG168" s="4"/>
      <c r="GH168" s="4"/>
      <c r="GI168" s="4"/>
      <c r="GJ168" s="4"/>
      <c r="GK168" s="4"/>
      <c r="GL168" s="4"/>
      <c r="GM168" s="4"/>
      <c r="GN168" s="4"/>
      <c r="GO168" s="4"/>
      <c r="GP168" s="4"/>
      <c r="GQ168" s="4"/>
      <c r="GR168" s="4"/>
      <c r="GS168" s="4"/>
      <c r="GT168" s="4"/>
      <c r="GU168" s="4"/>
      <c r="GV168" s="4"/>
      <c r="GW168" s="4"/>
      <c r="GX168" s="4"/>
      <c r="GY168" s="4"/>
      <c r="GZ168" s="4"/>
      <c r="HA168" s="4"/>
      <c r="HB168" s="4"/>
      <c r="HC168" s="4"/>
      <c r="HD168" s="4"/>
      <c r="HE168" s="4"/>
      <c r="HF168" s="4"/>
      <c r="HG168" s="4"/>
      <c r="HH168" s="4"/>
      <c r="HI168" s="4"/>
      <c r="HJ168" s="4"/>
      <c r="HK168" s="4"/>
      <c r="HL168" s="4"/>
      <c r="HM168" s="4"/>
      <c r="HN168" s="4"/>
      <c r="HO168" s="4"/>
      <c r="HP168" s="4"/>
      <c r="HQ168" s="4"/>
      <c r="HR168" s="4"/>
      <c r="HS168" s="4"/>
      <c r="HT168" s="4"/>
      <c r="HU168" s="4"/>
      <c r="HV168" s="4"/>
      <c r="HW168" s="4"/>
      <c r="HX168" s="4"/>
      <c r="HY168" s="4"/>
      <c r="HZ168" s="4"/>
      <c r="IA168" s="4"/>
      <c r="IB168" s="4"/>
      <c r="IC168" s="4"/>
      <c r="ID168" s="4"/>
      <c r="IE168" s="4"/>
      <c r="IF168" s="4"/>
      <c r="IG168" s="4"/>
      <c r="IH168" s="4"/>
      <c r="II168" s="4"/>
      <c r="IJ168" s="4"/>
      <c r="IK168" s="4"/>
      <c r="IL168" s="4"/>
    </row>
    <row r="169" spans="1:246" s="2" customFormat="1" hidden="1" x14ac:dyDescent="0.25">
      <c r="A169" s="2">
        <v>74</v>
      </c>
      <c r="B169" s="56">
        <f t="shared" ca="1" si="67"/>
        <v>46643</v>
      </c>
      <c r="C169" s="57">
        <f t="shared" si="68"/>
        <v>0</v>
      </c>
      <c r="D169" s="57"/>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c r="DE169" s="4"/>
      <c r="DF169" s="4"/>
      <c r="DG169" s="4"/>
      <c r="DH169" s="4"/>
      <c r="DI169" s="4"/>
      <c r="DJ169" s="4"/>
      <c r="DK169" s="4"/>
      <c r="DL169" s="4"/>
      <c r="DM169" s="4"/>
      <c r="DN169" s="4"/>
      <c r="DO169" s="4"/>
      <c r="DP169" s="4"/>
      <c r="DQ169" s="4"/>
      <c r="DR169" s="4"/>
      <c r="DS169" s="4"/>
      <c r="DT169" s="4"/>
      <c r="DU169" s="4"/>
      <c r="DV169" s="4"/>
      <c r="DW169" s="4"/>
      <c r="DX169" s="4"/>
      <c r="DY169" s="4"/>
      <c r="DZ169" s="4"/>
      <c r="EA169" s="4"/>
      <c r="EB169" s="4"/>
      <c r="EC169" s="4"/>
      <c r="ED169" s="4"/>
      <c r="EE169" s="4"/>
      <c r="EF169" s="4"/>
      <c r="EG169" s="4"/>
      <c r="EH169" s="4"/>
      <c r="EI169" s="4"/>
      <c r="EJ169" s="4"/>
      <c r="EK169" s="4"/>
      <c r="EL169" s="4"/>
      <c r="EM169" s="4"/>
      <c r="EN169" s="4"/>
      <c r="EO169" s="4"/>
      <c r="EP169" s="4"/>
      <c r="EQ169" s="4"/>
      <c r="ER169" s="4"/>
      <c r="ES169" s="4"/>
      <c r="ET169" s="4"/>
      <c r="EU169" s="4"/>
      <c r="EV169" s="4"/>
      <c r="EW169" s="4"/>
      <c r="EX169" s="4"/>
      <c r="EY169" s="4"/>
      <c r="EZ169" s="4"/>
      <c r="FA169" s="4"/>
      <c r="FB169" s="4"/>
      <c r="FC169" s="4"/>
      <c r="FD169" s="4"/>
      <c r="FE169" s="4"/>
      <c r="FF169" s="4"/>
      <c r="FG169" s="4"/>
      <c r="FH169" s="4"/>
      <c r="FI169" s="4"/>
      <c r="FJ169" s="4"/>
      <c r="FK169" s="4"/>
      <c r="FL169" s="4"/>
      <c r="FM169" s="4"/>
      <c r="FN169" s="4"/>
      <c r="FO169" s="4"/>
      <c r="FP169" s="4"/>
      <c r="FQ169" s="4"/>
      <c r="FR169" s="4"/>
      <c r="FS169" s="4"/>
      <c r="FT169" s="4"/>
      <c r="FU169" s="4"/>
      <c r="FV169" s="4"/>
      <c r="FW169" s="4"/>
      <c r="FX169" s="4"/>
      <c r="FY169" s="4"/>
      <c r="FZ169" s="4"/>
      <c r="GA169" s="4"/>
      <c r="GB169" s="4"/>
      <c r="GC169" s="4"/>
      <c r="GD169" s="4"/>
      <c r="GE169" s="4"/>
      <c r="GF169" s="4"/>
      <c r="GG169" s="4"/>
      <c r="GH169" s="4"/>
      <c r="GI169" s="4"/>
      <c r="GJ169" s="4"/>
      <c r="GK169" s="4"/>
      <c r="GL169" s="4"/>
      <c r="GM169" s="4"/>
      <c r="GN169" s="4"/>
      <c r="GO169" s="4"/>
      <c r="GP169" s="4"/>
      <c r="GQ169" s="4"/>
      <c r="GR169" s="4"/>
      <c r="GS169" s="4"/>
      <c r="GT169" s="4"/>
      <c r="GU169" s="4"/>
      <c r="GV169" s="4"/>
      <c r="GW169" s="4"/>
      <c r="GX169" s="4"/>
      <c r="GY169" s="4"/>
      <c r="GZ169" s="4"/>
      <c r="HA169" s="4"/>
      <c r="HB169" s="4"/>
      <c r="HC169" s="4"/>
      <c r="HD169" s="4"/>
      <c r="HE169" s="4"/>
      <c r="HF169" s="4"/>
      <c r="HG169" s="4"/>
      <c r="HH169" s="4"/>
      <c r="HI169" s="4"/>
      <c r="HJ169" s="4"/>
      <c r="HK169" s="4"/>
      <c r="HL169" s="4"/>
      <c r="HM169" s="4"/>
      <c r="HN169" s="4"/>
      <c r="HO169" s="4"/>
      <c r="HP169" s="4"/>
      <c r="HQ169" s="4"/>
      <c r="HR169" s="4"/>
      <c r="HS169" s="4"/>
      <c r="HT169" s="4"/>
      <c r="HU169" s="4"/>
      <c r="HV169" s="4"/>
      <c r="HW169" s="4"/>
      <c r="HX169" s="4"/>
      <c r="HY169" s="4"/>
      <c r="HZ169" s="4"/>
      <c r="IA169" s="4"/>
      <c r="IB169" s="4"/>
      <c r="IC169" s="4"/>
      <c r="ID169" s="4"/>
      <c r="IE169" s="4"/>
      <c r="IF169" s="4"/>
      <c r="IG169" s="4"/>
      <c r="IH169" s="4"/>
      <c r="II169" s="4"/>
      <c r="IJ169" s="4"/>
      <c r="IK169" s="4"/>
      <c r="IL169" s="4"/>
    </row>
    <row r="170" spans="1:246" s="2" customFormat="1" hidden="1" x14ac:dyDescent="0.25">
      <c r="A170" s="2">
        <v>75</v>
      </c>
      <c r="B170" s="56">
        <f t="shared" ca="1" si="67"/>
        <v>46673</v>
      </c>
      <c r="C170" s="57">
        <f t="shared" si="68"/>
        <v>0</v>
      </c>
      <c r="D170" s="57"/>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4"/>
      <c r="DE170" s="4"/>
      <c r="DF170" s="4"/>
      <c r="DG170" s="4"/>
      <c r="DH170" s="4"/>
      <c r="DI170" s="4"/>
      <c r="DJ170" s="4"/>
      <c r="DK170" s="4"/>
      <c r="DL170" s="4"/>
      <c r="DM170" s="4"/>
      <c r="DN170" s="4"/>
      <c r="DO170" s="4"/>
      <c r="DP170" s="4"/>
      <c r="DQ170" s="4"/>
      <c r="DR170" s="4"/>
      <c r="DS170" s="4"/>
      <c r="DT170" s="4"/>
      <c r="DU170" s="4"/>
      <c r="DV170" s="4"/>
      <c r="DW170" s="4"/>
      <c r="DX170" s="4"/>
      <c r="DY170" s="4"/>
      <c r="DZ170" s="4"/>
      <c r="EA170" s="4"/>
      <c r="EB170" s="4"/>
      <c r="EC170" s="4"/>
      <c r="ED170" s="4"/>
      <c r="EE170" s="4"/>
      <c r="EF170" s="4"/>
      <c r="EG170" s="4"/>
      <c r="EH170" s="4"/>
      <c r="EI170" s="4"/>
      <c r="EJ170" s="4"/>
      <c r="EK170" s="4"/>
      <c r="EL170" s="4"/>
      <c r="EM170" s="4"/>
      <c r="EN170" s="4"/>
      <c r="EO170" s="4"/>
      <c r="EP170" s="4"/>
      <c r="EQ170" s="4"/>
      <c r="ER170" s="4"/>
      <c r="ES170" s="4"/>
      <c r="ET170" s="4"/>
      <c r="EU170" s="4"/>
      <c r="EV170" s="4"/>
      <c r="EW170" s="4"/>
      <c r="EX170" s="4"/>
      <c r="EY170" s="4"/>
      <c r="EZ170" s="4"/>
      <c r="FA170" s="4"/>
      <c r="FB170" s="4"/>
      <c r="FC170" s="4"/>
      <c r="FD170" s="4"/>
      <c r="FE170" s="4"/>
      <c r="FF170" s="4"/>
      <c r="FG170" s="4"/>
      <c r="FH170" s="4"/>
      <c r="FI170" s="4"/>
      <c r="FJ170" s="4"/>
      <c r="FK170" s="4"/>
      <c r="FL170" s="4"/>
      <c r="FM170" s="4"/>
      <c r="FN170" s="4"/>
      <c r="FO170" s="4"/>
      <c r="FP170" s="4"/>
      <c r="FQ170" s="4"/>
      <c r="FR170" s="4"/>
      <c r="FS170" s="4"/>
      <c r="FT170" s="4"/>
      <c r="FU170" s="4"/>
      <c r="FV170" s="4"/>
      <c r="FW170" s="4"/>
      <c r="FX170" s="4"/>
      <c r="FY170" s="4"/>
      <c r="FZ170" s="4"/>
      <c r="GA170" s="4"/>
      <c r="GB170" s="4"/>
      <c r="GC170" s="4"/>
      <c r="GD170" s="4"/>
      <c r="GE170" s="4"/>
      <c r="GF170" s="4"/>
      <c r="GG170" s="4"/>
      <c r="GH170" s="4"/>
      <c r="GI170" s="4"/>
      <c r="GJ170" s="4"/>
      <c r="GK170" s="4"/>
      <c r="GL170" s="4"/>
      <c r="GM170" s="4"/>
      <c r="GN170" s="4"/>
      <c r="GO170" s="4"/>
      <c r="GP170" s="4"/>
      <c r="GQ170" s="4"/>
      <c r="GR170" s="4"/>
      <c r="GS170" s="4"/>
      <c r="GT170" s="4"/>
      <c r="GU170" s="4"/>
      <c r="GV170" s="4"/>
      <c r="GW170" s="4"/>
      <c r="GX170" s="4"/>
      <c r="GY170" s="4"/>
      <c r="GZ170" s="4"/>
      <c r="HA170" s="4"/>
      <c r="HB170" s="4"/>
      <c r="HC170" s="4"/>
      <c r="HD170" s="4"/>
      <c r="HE170" s="4"/>
      <c r="HF170" s="4"/>
      <c r="HG170" s="4"/>
      <c r="HH170" s="4"/>
      <c r="HI170" s="4"/>
      <c r="HJ170" s="4"/>
      <c r="HK170" s="4"/>
      <c r="HL170" s="4"/>
      <c r="HM170" s="4"/>
      <c r="HN170" s="4"/>
      <c r="HO170" s="4"/>
      <c r="HP170" s="4"/>
      <c r="HQ170" s="4"/>
      <c r="HR170" s="4"/>
      <c r="HS170" s="4"/>
      <c r="HT170" s="4"/>
      <c r="HU170" s="4"/>
      <c r="HV170" s="4"/>
      <c r="HW170" s="4"/>
      <c r="HX170" s="4"/>
      <c r="HY170" s="4"/>
      <c r="HZ170" s="4"/>
      <c r="IA170" s="4"/>
      <c r="IB170" s="4"/>
      <c r="IC170" s="4"/>
      <c r="ID170" s="4"/>
      <c r="IE170" s="4"/>
      <c r="IF170" s="4"/>
      <c r="IG170" s="4"/>
      <c r="IH170" s="4"/>
      <c r="II170" s="4"/>
      <c r="IJ170" s="4"/>
      <c r="IK170" s="4"/>
      <c r="IL170" s="4"/>
    </row>
    <row r="171" spans="1:246" s="2" customFormat="1" hidden="1" x14ac:dyDescent="0.25">
      <c r="A171" s="2">
        <v>76</v>
      </c>
      <c r="B171" s="56">
        <f t="shared" ca="1" si="67"/>
        <v>46704</v>
      </c>
      <c r="C171" s="57">
        <f t="shared" si="68"/>
        <v>0</v>
      </c>
      <c r="D171" s="57"/>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4"/>
      <c r="DE171" s="4"/>
      <c r="DF171" s="4"/>
      <c r="DG171" s="4"/>
      <c r="DH171" s="4"/>
      <c r="DI171" s="4"/>
      <c r="DJ171" s="4"/>
      <c r="DK171" s="4"/>
      <c r="DL171" s="4"/>
      <c r="DM171" s="4"/>
      <c r="DN171" s="4"/>
      <c r="DO171" s="4"/>
      <c r="DP171" s="4"/>
      <c r="DQ171" s="4"/>
      <c r="DR171" s="4"/>
      <c r="DS171" s="4"/>
      <c r="DT171" s="4"/>
      <c r="DU171" s="4"/>
      <c r="DV171" s="4"/>
      <c r="DW171" s="4"/>
      <c r="DX171" s="4"/>
      <c r="DY171" s="4"/>
      <c r="DZ171" s="4"/>
      <c r="EA171" s="4"/>
      <c r="EB171" s="4"/>
      <c r="EC171" s="4"/>
      <c r="ED171" s="4"/>
      <c r="EE171" s="4"/>
      <c r="EF171" s="4"/>
      <c r="EG171" s="4"/>
      <c r="EH171" s="4"/>
      <c r="EI171" s="4"/>
      <c r="EJ171" s="4"/>
      <c r="EK171" s="4"/>
      <c r="EL171" s="4"/>
      <c r="EM171" s="4"/>
      <c r="EN171" s="4"/>
      <c r="EO171" s="4"/>
      <c r="EP171" s="4"/>
      <c r="EQ171" s="4"/>
      <c r="ER171" s="4"/>
      <c r="ES171" s="4"/>
      <c r="ET171" s="4"/>
      <c r="EU171" s="4"/>
      <c r="EV171" s="4"/>
      <c r="EW171" s="4"/>
      <c r="EX171" s="4"/>
      <c r="EY171" s="4"/>
      <c r="EZ171" s="4"/>
      <c r="FA171" s="4"/>
      <c r="FB171" s="4"/>
      <c r="FC171" s="4"/>
      <c r="FD171" s="4"/>
      <c r="FE171" s="4"/>
      <c r="FF171" s="4"/>
      <c r="FG171" s="4"/>
      <c r="FH171" s="4"/>
      <c r="FI171" s="4"/>
      <c r="FJ171" s="4"/>
      <c r="FK171" s="4"/>
      <c r="FL171" s="4"/>
      <c r="FM171" s="4"/>
      <c r="FN171" s="4"/>
      <c r="FO171" s="4"/>
      <c r="FP171" s="4"/>
      <c r="FQ171" s="4"/>
      <c r="FR171" s="4"/>
      <c r="FS171" s="4"/>
      <c r="FT171" s="4"/>
      <c r="FU171" s="4"/>
      <c r="FV171" s="4"/>
      <c r="FW171" s="4"/>
      <c r="FX171" s="4"/>
      <c r="FY171" s="4"/>
      <c r="FZ171" s="4"/>
      <c r="GA171" s="4"/>
      <c r="GB171" s="4"/>
      <c r="GC171" s="4"/>
      <c r="GD171" s="4"/>
      <c r="GE171" s="4"/>
      <c r="GF171" s="4"/>
      <c r="GG171" s="4"/>
      <c r="GH171" s="4"/>
      <c r="GI171" s="4"/>
      <c r="GJ171" s="4"/>
      <c r="GK171" s="4"/>
      <c r="GL171" s="4"/>
      <c r="GM171" s="4"/>
      <c r="GN171" s="4"/>
      <c r="GO171" s="4"/>
      <c r="GP171" s="4"/>
      <c r="GQ171" s="4"/>
      <c r="GR171" s="4"/>
      <c r="GS171" s="4"/>
      <c r="GT171" s="4"/>
      <c r="GU171" s="4"/>
      <c r="GV171" s="4"/>
      <c r="GW171" s="4"/>
      <c r="GX171" s="4"/>
      <c r="GY171" s="4"/>
      <c r="GZ171" s="4"/>
      <c r="HA171" s="4"/>
      <c r="HB171" s="4"/>
      <c r="HC171" s="4"/>
      <c r="HD171" s="4"/>
      <c r="HE171" s="4"/>
      <c r="HF171" s="4"/>
      <c r="HG171" s="4"/>
      <c r="HH171" s="4"/>
      <c r="HI171" s="4"/>
      <c r="HJ171" s="4"/>
      <c r="HK171" s="4"/>
      <c r="HL171" s="4"/>
      <c r="HM171" s="4"/>
      <c r="HN171" s="4"/>
      <c r="HO171" s="4"/>
      <c r="HP171" s="4"/>
      <c r="HQ171" s="4"/>
      <c r="HR171" s="4"/>
      <c r="HS171" s="4"/>
      <c r="HT171" s="4"/>
      <c r="HU171" s="4"/>
      <c r="HV171" s="4"/>
      <c r="HW171" s="4"/>
      <c r="HX171" s="4"/>
      <c r="HY171" s="4"/>
      <c r="HZ171" s="4"/>
      <c r="IA171" s="4"/>
      <c r="IB171" s="4"/>
      <c r="IC171" s="4"/>
      <c r="ID171" s="4"/>
      <c r="IE171" s="4"/>
      <c r="IF171" s="4"/>
      <c r="IG171" s="4"/>
      <c r="IH171" s="4"/>
      <c r="II171" s="4"/>
      <c r="IJ171" s="4"/>
      <c r="IK171" s="4"/>
      <c r="IL171" s="4"/>
    </row>
    <row r="172" spans="1:246" s="2" customFormat="1" hidden="1" x14ac:dyDescent="0.25">
      <c r="A172" s="2">
        <v>77</v>
      </c>
      <c r="B172" s="56">
        <f t="shared" ca="1" si="67"/>
        <v>46734</v>
      </c>
      <c r="C172" s="57">
        <f t="shared" si="68"/>
        <v>0</v>
      </c>
      <c r="D172" s="57"/>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c r="DB172" s="4"/>
      <c r="DC172" s="4"/>
      <c r="DD172" s="4"/>
      <c r="DE172" s="4"/>
      <c r="DF172" s="4"/>
      <c r="DG172" s="4"/>
      <c r="DH172" s="4"/>
      <c r="DI172" s="4"/>
      <c r="DJ172" s="4"/>
      <c r="DK172" s="4"/>
      <c r="DL172" s="4"/>
      <c r="DM172" s="4"/>
      <c r="DN172" s="4"/>
      <c r="DO172" s="4"/>
      <c r="DP172" s="4"/>
      <c r="DQ172" s="4"/>
      <c r="DR172" s="4"/>
      <c r="DS172" s="4"/>
      <c r="DT172" s="4"/>
      <c r="DU172" s="4"/>
      <c r="DV172" s="4"/>
      <c r="DW172" s="4"/>
      <c r="DX172" s="4"/>
      <c r="DY172" s="4"/>
      <c r="DZ172" s="4"/>
      <c r="EA172" s="4"/>
      <c r="EB172" s="4"/>
      <c r="EC172" s="4"/>
      <c r="ED172" s="4"/>
      <c r="EE172" s="4"/>
      <c r="EF172" s="4"/>
      <c r="EG172" s="4"/>
      <c r="EH172" s="4"/>
      <c r="EI172" s="4"/>
      <c r="EJ172" s="4"/>
      <c r="EK172" s="4"/>
      <c r="EL172" s="4"/>
      <c r="EM172" s="4"/>
      <c r="EN172" s="4"/>
      <c r="EO172" s="4"/>
      <c r="EP172" s="4"/>
      <c r="EQ172" s="4"/>
      <c r="ER172" s="4"/>
      <c r="ES172" s="4"/>
      <c r="ET172" s="4"/>
      <c r="EU172" s="4"/>
      <c r="EV172" s="4"/>
      <c r="EW172" s="4"/>
      <c r="EX172" s="4"/>
      <c r="EY172" s="4"/>
      <c r="EZ172" s="4"/>
      <c r="FA172" s="4"/>
      <c r="FB172" s="4"/>
      <c r="FC172" s="4"/>
      <c r="FD172" s="4"/>
      <c r="FE172" s="4"/>
      <c r="FF172" s="4"/>
      <c r="FG172" s="4"/>
      <c r="FH172" s="4"/>
      <c r="FI172" s="4"/>
      <c r="FJ172" s="4"/>
      <c r="FK172" s="4"/>
      <c r="FL172" s="4"/>
      <c r="FM172" s="4"/>
      <c r="FN172" s="4"/>
      <c r="FO172" s="4"/>
      <c r="FP172" s="4"/>
      <c r="FQ172" s="4"/>
      <c r="FR172" s="4"/>
      <c r="FS172" s="4"/>
      <c r="FT172" s="4"/>
      <c r="FU172" s="4"/>
      <c r="FV172" s="4"/>
      <c r="FW172" s="4"/>
      <c r="FX172" s="4"/>
      <c r="FY172" s="4"/>
      <c r="FZ172" s="4"/>
      <c r="GA172" s="4"/>
      <c r="GB172" s="4"/>
      <c r="GC172" s="4"/>
      <c r="GD172" s="4"/>
      <c r="GE172" s="4"/>
      <c r="GF172" s="4"/>
      <c r="GG172" s="4"/>
      <c r="GH172" s="4"/>
      <c r="GI172" s="4"/>
      <c r="GJ172" s="4"/>
      <c r="GK172" s="4"/>
      <c r="GL172" s="4"/>
      <c r="GM172" s="4"/>
      <c r="GN172" s="4"/>
      <c r="GO172" s="4"/>
      <c r="GP172" s="4"/>
      <c r="GQ172" s="4"/>
      <c r="GR172" s="4"/>
      <c r="GS172" s="4"/>
      <c r="GT172" s="4"/>
      <c r="GU172" s="4"/>
      <c r="GV172" s="4"/>
      <c r="GW172" s="4"/>
      <c r="GX172" s="4"/>
      <c r="GY172" s="4"/>
      <c r="GZ172" s="4"/>
      <c r="HA172" s="4"/>
      <c r="HB172" s="4"/>
      <c r="HC172" s="4"/>
      <c r="HD172" s="4"/>
      <c r="HE172" s="4"/>
      <c r="HF172" s="4"/>
      <c r="HG172" s="4"/>
      <c r="HH172" s="4"/>
      <c r="HI172" s="4"/>
      <c r="HJ172" s="4"/>
      <c r="HK172" s="4"/>
      <c r="HL172" s="4"/>
      <c r="HM172" s="4"/>
      <c r="HN172" s="4"/>
      <c r="HO172" s="4"/>
      <c r="HP172" s="4"/>
      <c r="HQ172" s="4"/>
      <c r="HR172" s="4"/>
      <c r="HS172" s="4"/>
      <c r="HT172" s="4"/>
      <c r="HU172" s="4"/>
      <c r="HV172" s="4"/>
      <c r="HW172" s="4"/>
      <c r="HX172" s="4"/>
      <c r="HY172" s="4"/>
      <c r="HZ172" s="4"/>
      <c r="IA172" s="4"/>
      <c r="IB172" s="4"/>
      <c r="IC172" s="4"/>
      <c r="ID172" s="4"/>
      <c r="IE172" s="4"/>
      <c r="IF172" s="4"/>
      <c r="IG172" s="4"/>
      <c r="IH172" s="4"/>
      <c r="II172" s="4"/>
      <c r="IJ172" s="4"/>
      <c r="IK172" s="4"/>
      <c r="IL172" s="4"/>
    </row>
    <row r="173" spans="1:246" s="2" customFormat="1" hidden="1" x14ac:dyDescent="0.25">
      <c r="A173" s="2">
        <v>78</v>
      </c>
      <c r="B173" s="56">
        <f t="shared" ca="1" si="67"/>
        <v>46765</v>
      </c>
      <c r="C173" s="57">
        <f t="shared" si="68"/>
        <v>0</v>
      </c>
      <c r="D173" s="57"/>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c r="DB173" s="4"/>
      <c r="DC173" s="4"/>
      <c r="DD173" s="4"/>
      <c r="DE173" s="4"/>
      <c r="DF173" s="4"/>
      <c r="DG173" s="4"/>
      <c r="DH173" s="4"/>
      <c r="DI173" s="4"/>
      <c r="DJ173" s="4"/>
      <c r="DK173" s="4"/>
      <c r="DL173" s="4"/>
      <c r="DM173" s="4"/>
      <c r="DN173" s="4"/>
      <c r="DO173" s="4"/>
      <c r="DP173" s="4"/>
      <c r="DQ173" s="4"/>
      <c r="DR173" s="4"/>
      <c r="DS173" s="4"/>
      <c r="DT173" s="4"/>
      <c r="DU173" s="4"/>
      <c r="DV173" s="4"/>
      <c r="DW173" s="4"/>
      <c r="DX173" s="4"/>
      <c r="DY173" s="4"/>
      <c r="DZ173" s="4"/>
      <c r="EA173" s="4"/>
      <c r="EB173" s="4"/>
      <c r="EC173" s="4"/>
      <c r="ED173" s="4"/>
      <c r="EE173" s="4"/>
      <c r="EF173" s="4"/>
      <c r="EG173" s="4"/>
      <c r="EH173" s="4"/>
      <c r="EI173" s="4"/>
      <c r="EJ173" s="4"/>
      <c r="EK173" s="4"/>
      <c r="EL173" s="4"/>
      <c r="EM173" s="4"/>
      <c r="EN173" s="4"/>
      <c r="EO173" s="4"/>
      <c r="EP173" s="4"/>
      <c r="EQ173" s="4"/>
      <c r="ER173" s="4"/>
      <c r="ES173" s="4"/>
      <c r="ET173" s="4"/>
      <c r="EU173" s="4"/>
      <c r="EV173" s="4"/>
      <c r="EW173" s="4"/>
      <c r="EX173" s="4"/>
      <c r="EY173" s="4"/>
      <c r="EZ173" s="4"/>
      <c r="FA173" s="4"/>
      <c r="FB173" s="4"/>
      <c r="FC173" s="4"/>
      <c r="FD173" s="4"/>
      <c r="FE173" s="4"/>
      <c r="FF173" s="4"/>
      <c r="FG173" s="4"/>
      <c r="FH173" s="4"/>
      <c r="FI173" s="4"/>
      <c r="FJ173" s="4"/>
      <c r="FK173" s="4"/>
      <c r="FL173" s="4"/>
      <c r="FM173" s="4"/>
      <c r="FN173" s="4"/>
      <c r="FO173" s="4"/>
      <c r="FP173" s="4"/>
      <c r="FQ173" s="4"/>
      <c r="FR173" s="4"/>
      <c r="FS173" s="4"/>
      <c r="FT173" s="4"/>
      <c r="FU173" s="4"/>
      <c r="FV173" s="4"/>
      <c r="FW173" s="4"/>
      <c r="FX173" s="4"/>
      <c r="FY173" s="4"/>
      <c r="FZ173" s="4"/>
      <c r="GA173" s="4"/>
      <c r="GB173" s="4"/>
      <c r="GC173" s="4"/>
      <c r="GD173" s="4"/>
      <c r="GE173" s="4"/>
      <c r="GF173" s="4"/>
      <c r="GG173" s="4"/>
      <c r="GH173" s="4"/>
      <c r="GI173" s="4"/>
      <c r="GJ173" s="4"/>
      <c r="GK173" s="4"/>
      <c r="GL173" s="4"/>
      <c r="GM173" s="4"/>
      <c r="GN173" s="4"/>
      <c r="GO173" s="4"/>
      <c r="GP173" s="4"/>
      <c r="GQ173" s="4"/>
      <c r="GR173" s="4"/>
      <c r="GS173" s="4"/>
      <c r="GT173" s="4"/>
      <c r="GU173" s="4"/>
      <c r="GV173" s="4"/>
      <c r="GW173" s="4"/>
      <c r="GX173" s="4"/>
      <c r="GY173" s="4"/>
      <c r="GZ173" s="4"/>
      <c r="HA173" s="4"/>
      <c r="HB173" s="4"/>
      <c r="HC173" s="4"/>
      <c r="HD173" s="4"/>
      <c r="HE173" s="4"/>
      <c r="HF173" s="4"/>
      <c r="HG173" s="4"/>
      <c r="HH173" s="4"/>
      <c r="HI173" s="4"/>
      <c r="HJ173" s="4"/>
      <c r="HK173" s="4"/>
      <c r="HL173" s="4"/>
      <c r="HM173" s="4"/>
      <c r="HN173" s="4"/>
      <c r="HO173" s="4"/>
      <c r="HP173" s="4"/>
      <c r="HQ173" s="4"/>
      <c r="HR173" s="4"/>
      <c r="HS173" s="4"/>
      <c r="HT173" s="4"/>
      <c r="HU173" s="4"/>
      <c r="HV173" s="4"/>
      <c r="HW173" s="4"/>
      <c r="HX173" s="4"/>
      <c r="HY173" s="4"/>
      <c r="HZ173" s="4"/>
      <c r="IA173" s="4"/>
      <c r="IB173" s="4"/>
      <c r="IC173" s="4"/>
      <c r="ID173" s="4"/>
      <c r="IE173" s="4"/>
      <c r="IF173" s="4"/>
      <c r="IG173" s="4"/>
      <c r="IH173" s="4"/>
      <c r="II173" s="4"/>
      <c r="IJ173" s="4"/>
      <c r="IK173" s="4"/>
      <c r="IL173" s="4"/>
    </row>
    <row r="174" spans="1:246" s="2" customFormat="1" hidden="1" x14ac:dyDescent="0.25">
      <c r="A174" s="2">
        <v>79</v>
      </c>
      <c r="B174" s="56">
        <f t="shared" ca="1" si="67"/>
        <v>46796</v>
      </c>
      <c r="C174" s="57">
        <f t="shared" si="68"/>
        <v>0</v>
      </c>
      <c r="D174" s="57"/>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c r="DE174" s="4"/>
      <c r="DF174" s="4"/>
      <c r="DG174" s="4"/>
      <c r="DH174" s="4"/>
      <c r="DI174" s="4"/>
      <c r="DJ174" s="4"/>
      <c r="DK174" s="4"/>
      <c r="DL174" s="4"/>
      <c r="DM174" s="4"/>
      <c r="DN174" s="4"/>
      <c r="DO174" s="4"/>
      <c r="DP174" s="4"/>
      <c r="DQ174" s="4"/>
      <c r="DR174" s="4"/>
      <c r="DS174" s="4"/>
      <c r="DT174" s="4"/>
      <c r="DU174" s="4"/>
      <c r="DV174" s="4"/>
      <c r="DW174" s="4"/>
      <c r="DX174" s="4"/>
      <c r="DY174" s="4"/>
      <c r="DZ174" s="4"/>
      <c r="EA174" s="4"/>
      <c r="EB174" s="4"/>
      <c r="EC174" s="4"/>
      <c r="ED174" s="4"/>
      <c r="EE174" s="4"/>
      <c r="EF174" s="4"/>
      <c r="EG174" s="4"/>
      <c r="EH174" s="4"/>
      <c r="EI174" s="4"/>
      <c r="EJ174" s="4"/>
      <c r="EK174" s="4"/>
      <c r="EL174" s="4"/>
      <c r="EM174" s="4"/>
      <c r="EN174" s="4"/>
      <c r="EO174" s="4"/>
      <c r="EP174" s="4"/>
      <c r="EQ174" s="4"/>
      <c r="ER174" s="4"/>
      <c r="ES174" s="4"/>
      <c r="ET174" s="4"/>
      <c r="EU174" s="4"/>
      <c r="EV174" s="4"/>
      <c r="EW174" s="4"/>
      <c r="EX174" s="4"/>
      <c r="EY174" s="4"/>
      <c r="EZ174" s="4"/>
      <c r="FA174" s="4"/>
      <c r="FB174" s="4"/>
      <c r="FC174" s="4"/>
      <c r="FD174" s="4"/>
      <c r="FE174" s="4"/>
      <c r="FF174" s="4"/>
      <c r="FG174" s="4"/>
      <c r="FH174" s="4"/>
      <c r="FI174" s="4"/>
      <c r="FJ174" s="4"/>
      <c r="FK174" s="4"/>
      <c r="FL174" s="4"/>
      <c r="FM174" s="4"/>
      <c r="FN174" s="4"/>
      <c r="FO174" s="4"/>
      <c r="FP174" s="4"/>
      <c r="FQ174" s="4"/>
      <c r="FR174" s="4"/>
      <c r="FS174" s="4"/>
      <c r="FT174" s="4"/>
      <c r="FU174" s="4"/>
      <c r="FV174" s="4"/>
      <c r="FW174" s="4"/>
      <c r="FX174" s="4"/>
      <c r="FY174" s="4"/>
      <c r="FZ174" s="4"/>
      <c r="GA174" s="4"/>
      <c r="GB174" s="4"/>
      <c r="GC174" s="4"/>
      <c r="GD174" s="4"/>
      <c r="GE174" s="4"/>
      <c r="GF174" s="4"/>
      <c r="GG174" s="4"/>
      <c r="GH174" s="4"/>
      <c r="GI174" s="4"/>
      <c r="GJ174" s="4"/>
      <c r="GK174" s="4"/>
      <c r="GL174" s="4"/>
      <c r="GM174" s="4"/>
      <c r="GN174" s="4"/>
      <c r="GO174" s="4"/>
      <c r="GP174" s="4"/>
      <c r="GQ174" s="4"/>
      <c r="GR174" s="4"/>
      <c r="GS174" s="4"/>
      <c r="GT174" s="4"/>
      <c r="GU174" s="4"/>
      <c r="GV174" s="4"/>
      <c r="GW174" s="4"/>
      <c r="GX174" s="4"/>
      <c r="GY174" s="4"/>
      <c r="GZ174" s="4"/>
      <c r="HA174" s="4"/>
      <c r="HB174" s="4"/>
      <c r="HC174" s="4"/>
      <c r="HD174" s="4"/>
      <c r="HE174" s="4"/>
      <c r="HF174" s="4"/>
      <c r="HG174" s="4"/>
      <c r="HH174" s="4"/>
      <c r="HI174" s="4"/>
      <c r="HJ174" s="4"/>
      <c r="HK174" s="4"/>
      <c r="HL174" s="4"/>
      <c r="HM174" s="4"/>
      <c r="HN174" s="4"/>
      <c r="HO174" s="4"/>
      <c r="HP174" s="4"/>
      <c r="HQ174" s="4"/>
      <c r="HR174" s="4"/>
      <c r="HS174" s="4"/>
      <c r="HT174" s="4"/>
      <c r="HU174" s="4"/>
      <c r="HV174" s="4"/>
      <c r="HW174" s="4"/>
      <c r="HX174" s="4"/>
      <c r="HY174" s="4"/>
      <c r="HZ174" s="4"/>
      <c r="IA174" s="4"/>
      <c r="IB174" s="4"/>
      <c r="IC174" s="4"/>
      <c r="ID174" s="4"/>
      <c r="IE174" s="4"/>
      <c r="IF174" s="4"/>
      <c r="IG174" s="4"/>
      <c r="IH174" s="4"/>
      <c r="II174" s="4"/>
      <c r="IJ174" s="4"/>
      <c r="IK174" s="4"/>
      <c r="IL174" s="4"/>
    </row>
    <row r="175" spans="1:246" s="2" customFormat="1" hidden="1" x14ac:dyDescent="0.25">
      <c r="A175" s="2">
        <v>80</v>
      </c>
      <c r="B175" s="56">
        <f t="shared" ca="1" si="67"/>
        <v>46825</v>
      </c>
      <c r="C175" s="57">
        <f t="shared" si="68"/>
        <v>0</v>
      </c>
      <c r="D175" s="57"/>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4"/>
      <c r="DE175" s="4"/>
      <c r="DF175" s="4"/>
      <c r="DG175" s="4"/>
      <c r="DH175" s="4"/>
      <c r="DI175" s="4"/>
      <c r="DJ175" s="4"/>
      <c r="DK175" s="4"/>
      <c r="DL175" s="4"/>
      <c r="DM175" s="4"/>
      <c r="DN175" s="4"/>
      <c r="DO175" s="4"/>
      <c r="DP175" s="4"/>
      <c r="DQ175" s="4"/>
      <c r="DR175" s="4"/>
      <c r="DS175" s="4"/>
      <c r="DT175" s="4"/>
      <c r="DU175" s="4"/>
      <c r="DV175" s="4"/>
      <c r="DW175" s="4"/>
      <c r="DX175" s="4"/>
      <c r="DY175" s="4"/>
      <c r="DZ175" s="4"/>
      <c r="EA175" s="4"/>
      <c r="EB175" s="4"/>
      <c r="EC175" s="4"/>
      <c r="ED175" s="4"/>
      <c r="EE175" s="4"/>
      <c r="EF175" s="4"/>
      <c r="EG175" s="4"/>
      <c r="EH175" s="4"/>
      <c r="EI175" s="4"/>
      <c r="EJ175" s="4"/>
      <c r="EK175" s="4"/>
      <c r="EL175" s="4"/>
      <c r="EM175" s="4"/>
      <c r="EN175" s="4"/>
      <c r="EO175" s="4"/>
      <c r="EP175" s="4"/>
      <c r="EQ175" s="4"/>
      <c r="ER175" s="4"/>
      <c r="ES175" s="4"/>
      <c r="ET175" s="4"/>
      <c r="EU175" s="4"/>
      <c r="EV175" s="4"/>
      <c r="EW175" s="4"/>
      <c r="EX175" s="4"/>
      <c r="EY175" s="4"/>
      <c r="EZ175" s="4"/>
      <c r="FA175" s="4"/>
      <c r="FB175" s="4"/>
      <c r="FC175" s="4"/>
      <c r="FD175" s="4"/>
      <c r="FE175" s="4"/>
      <c r="FF175" s="4"/>
      <c r="FG175" s="4"/>
      <c r="FH175" s="4"/>
      <c r="FI175" s="4"/>
      <c r="FJ175" s="4"/>
      <c r="FK175" s="4"/>
      <c r="FL175" s="4"/>
      <c r="FM175" s="4"/>
      <c r="FN175" s="4"/>
      <c r="FO175" s="4"/>
      <c r="FP175" s="4"/>
      <c r="FQ175" s="4"/>
      <c r="FR175" s="4"/>
      <c r="FS175" s="4"/>
      <c r="FT175" s="4"/>
      <c r="FU175" s="4"/>
      <c r="FV175" s="4"/>
      <c r="FW175" s="4"/>
      <c r="FX175" s="4"/>
      <c r="FY175" s="4"/>
      <c r="FZ175" s="4"/>
      <c r="GA175" s="4"/>
      <c r="GB175" s="4"/>
      <c r="GC175" s="4"/>
      <c r="GD175" s="4"/>
      <c r="GE175" s="4"/>
      <c r="GF175" s="4"/>
      <c r="GG175" s="4"/>
      <c r="GH175" s="4"/>
      <c r="GI175" s="4"/>
      <c r="GJ175" s="4"/>
      <c r="GK175" s="4"/>
      <c r="GL175" s="4"/>
      <c r="GM175" s="4"/>
      <c r="GN175" s="4"/>
      <c r="GO175" s="4"/>
      <c r="GP175" s="4"/>
      <c r="GQ175" s="4"/>
      <c r="GR175" s="4"/>
      <c r="GS175" s="4"/>
      <c r="GT175" s="4"/>
      <c r="GU175" s="4"/>
      <c r="GV175" s="4"/>
      <c r="GW175" s="4"/>
      <c r="GX175" s="4"/>
      <c r="GY175" s="4"/>
      <c r="GZ175" s="4"/>
      <c r="HA175" s="4"/>
      <c r="HB175" s="4"/>
      <c r="HC175" s="4"/>
      <c r="HD175" s="4"/>
      <c r="HE175" s="4"/>
      <c r="HF175" s="4"/>
      <c r="HG175" s="4"/>
      <c r="HH175" s="4"/>
      <c r="HI175" s="4"/>
      <c r="HJ175" s="4"/>
      <c r="HK175" s="4"/>
      <c r="HL175" s="4"/>
      <c r="HM175" s="4"/>
      <c r="HN175" s="4"/>
      <c r="HO175" s="4"/>
      <c r="HP175" s="4"/>
      <c r="HQ175" s="4"/>
      <c r="HR175" s="4"/>
      <c r="HS175" s="4"/>
      <c r="HT175" s="4"/>
      <c r="HU175" s="4"/>
      <c r="HV175" s="4"/>
      <c r="HW175" s="4"/>
      <c r="HX175" s="4"/>
      <c r="HY175" s="4"/>
      <c r="HZ175" s="4"/>
      <c r="IA175" s="4"/>
      <c r="IB175" s="4"/>
      <c r="IC175" s="4"/>
      <c r="ID175" s="4"/>
      <c r="IE175" s="4"/>
      <c r="IF175" s="4"/>
      <c r="IG175" s="4"/>
      <c r="IH175" s="4"/>
      <c r="II175" s="4"/>
      <c r="IJ175" s="4"/>
      <c r="IK175" s="4"/>
      <c r="IL175" s="4"/>
    </row>
    <row r="176" spans="1:246" s="2" customFormat="1" hidden="1" x14ac:dyDescent="0.25">
      <c r="A176" s="2">
        <v>81</v>
      </c>
      <c r="B176" s="56">
        <f t="shared" ca="1" si="67"/>
        <v>46856</v>
      </c>
      <c r="C176" s="57">
        <f t="shared" si="68"/>
        <v>0</v>
      </c>
      <c r="D176" s="57"/>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c r="DB176" s="4"/>
      <c r="DC176" s="4"/>
      <c r="DD176" s="4"/>
      <c r="DE176" s="4"/>
      <c r="DF176" s="4"/>
      <c r="DG176" s="4"/>
      <c r="DH176" s="4"/>
      <c r="DI176" s="4"/>
      <c r="DJ176" s="4"/>
      <c r="DK176" s="4"/>
      <c r="DL176" s="4"/>
      <c r="DM176" s="4"/>
      <c r="DN176" s="4"/>
      <c r="DO176" s="4"/>
      <c r="DP176" s="4"/>
      <c r="DQ176" s="4"/>
      <c r="DR176" s="4"/>
      <c r="DS176" s="4"/>
      <c r="DT176" s="4"/>
      <c r="DU176" s="4"/>
      <c r="DV176" s="4"/>
      <c r="DW176" s="4"/>
      <c r="DX176" s="4"/>
      <c r="DY176" s="4"/>
      <c r="DZ176" s="4"/>
      <c r="EA176" s="4"/>
      <c r="EB176" s="4"/>
      <c r="EC176" s="4"/>
      <c r="ED176" s="4"/>
      <c r="EE176" s="4"/>
      <c r="EF176" s="4"/>
      <c r="EG176" s="4"/>
      <c r="EH176" s="4"/>
      <c r="EI176" s="4"/>
      <c r="EJ176" s="4"/>
      <c r="EK176" s="4"/>
      <c r="EL176" s="4"/>
      <c r="EM176" s="4"/>
      <c r="EN176" s="4"/>
      <c r="EO176" s="4"/>
      <c r="EP176" s="4"/>
      <c r="EQ176" s="4"/>
      <c r="ER176" s="4"/>
      <c r="ES176" s="4"/>
      <c r="ET176" s="4"/>
      <c r="EU176" s="4"/>
      <c r="EV176" s="4"/>
      <c r="EW176" s="4"/>
      <c r="EX176" s="4"/>
      <c r="EY176" s="4"/>
      <c r="EZ176" s="4"/>
      <c r="FA176" s="4"/>
      <c r="FB176" s="4"/>
      <c r="FC176" s="4"/>
      <c r="FD176" s="4"/>
      <c r="FE176" s="4"/>
      <c r="FF176" s="4"/>
      <c r="FG176" s="4"/>
      <c r="FH176" s="4"/>
      <c r="FI176" s="4"/>
      <c r="FJ176" s="4"/>
      <c r="FK176" s="4"/>
      <c r="FL176" s="4"/>
      <c r="FM176" s="4"/>
      <c r="FN176" s="4"/>
      <c r="FO176" s="4"/>
      <c r="FP176" s="4"/>
      <c r="FQ176" s="4"/>
      <c r="FR176" s="4"/>
      <c r="FS176" s="4"/>
      <c r="FT176" s="4"/>
      <c r="FU176" s="4"/>
      <c r="FV176" s="4"/>
      <c r="FW176" s="4"/>
      <c r="FX176" s="4"/>
      <c r="FY176" s="4"/>
      <c r="FZ176" s="4"/>
      <c r="GA176" s="4"/>
      <c r="GB176" s="4"/>
      <c r="GC176" s="4"/>
      <c r="GD176" s="4"/>
      <c r="GE176" s="4"/>
      <c r="GF176" s="4"/>
      <c r="GG176" s="4"/>
      <c r="GH176" s="4"/>
      <c r="GI176" s="4"/>
      <c r="GJ176" s="4"/>
      <c r="GK176" s="4"/>
      <c r="GL176" s="4"/>
      <c r="GM176" s="4"/>
      <c r="GN176" s="4"/>
      <c r="GO176" s="4"/>
      <c r="GP176" s="4"/>
      <c r="GQ176" s="4"/>
      <c r="GR176" s="4"/>
      <c r="GS176" s="4"/>
      <c r="GT176" s="4"/>
      <c r="GU176" s="4"/>
      <c r="GV176" s="4"/>
      <c r="GW176" s="4"/>
      <c r="GX176" s="4"/>
      <c r="GY176" s="4"/>
      <c r="GZ176" s="4"/>
      <c r="HA176" s="4"/>
      <c r="HB176" s="4"/>
      <c r="HC176" s="4"/>
      <c r="HD176" s="4"/>
      <c r="HE176" s="4"/>
      <c r="HF176" s="4"/>
      <c r="HG176" s="4"/>
      <c r="HH176" s="4"/>
      <c r="HI176" s="4"/>
      <c r="HJ176" s="4"/>
      <c r="HK176" s="4"/>
      <c r="HL176" s="4"/>
      <c r="HM176" s="4"/>
      <c r="HN176" s="4"/>
      <c r="HO176" s="4"/>
      <c r="HP176" s="4"/>
      <c r="HQ176" s="4"/>
      <c r="HR176" s="4"/>
      <c r="HS176" s="4"/>
      <c r="HT176" s="4"/>
      <c r="HU176" s="4"/>
      <c r="HV176" s="4"/>
      <c r="HW176" s="4"/>
      <c r="HX176" s="4"/>
      <c r="HY176" s="4"/>
      <c r="HZ176" s="4"/>
      <c r="IA176" s="4"/>
      <c r="IB176" s="4"/>
      <c r="IC176" s="4"/>
      <c r="ID176" s="4"/>
      <c r="IE176" s="4"/>
      <c r="IF176" s="4"/>
      <c r="IG176" s="4"/>
      <c r="IH176" s="4"/>
      <c r="II176" s="4"/>
      <c r="IJ176" s="4"/>
      <c r="IK176" s="4"/>
      <c r="IL176" s="4"/>
    </row>
    <row r="177" spans="1:246" s="2" customFormat="1" hidden="1" x14ac:dyDescent="0.25">
      <c r="A177" s="2">
        <v>82</v>
      </c>
      <c r="B177" s="56">
        <f t="shared" ca="1" si="67"/>
        <v>46886</v>
      </c>
      <c r="C177" s="57">
        <f t="shared" si="68"/>
        <v>0</v>
      </c>
      <c r="D177" s="57"/>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c r="DI177" s="4"/>
      <c r="DJ177" s="4"/>
      <c r="DK177" s="4"/>
      <c r="DL177" s="4"/>
      <c r="DM177" s="4"/>
      <c r="DN177" s="4"/>
      <c r="DO177" s="4"/>
      <c r="DP177" s="4"/>
      <c r="DQ177" s="4"/>
      <c r="DR177" s="4"/>
      <c r="DS177" s="4"/>
      <c r="DT177" s="4"/>
      <c r="DU177" s="4"/>
      <c r="DV177" s="4"/>
      <c r="DW177" s="4"/>
      <c r="DX177" s="4"/>
      <c r="DY177" s="4"/>
      <c r="DZ177" s="4"/>
      <c r="EA177" s="4"/>
      <c r="EB177" s="4"/>
      <c r="EC177" s="4"/>
      <c r="ED177" s="4"/>
      <c r="EE177" s="4"/>
      <c r="EF177" s="4"/>
      <c r="EG177" s="4"/>
      <c r="EH177" s="4"/>
      <c r="EI177" s="4"/>
      <c r="EJ177" s="4"/>
      <c r="EK177" s="4"/>
      <c r="EL177" s="4"/>
      <c r="EM177" s="4"/>
      <c r="EN177" s="4"/>
      <c r="EO177" s="4"/>
      <c r="EP177" s="4"/>
      <c r="EQ177" s="4"/>
      <c r="ER177" s="4"/>
      <c r="ES177" s="4"/>
      <c r="ET177" s="4"/>
      <c r="EU177" s="4"/>
      <c r="EV177" s="4"/>
      <c r="EW177" s="4"/>
      <c r="EX177" s="4"/>
      <c r="EY177" s="4"/>
      <c r="EZ177" s="4"/>
      <c r="FA177" s="4"/>
      <c r="FB177" s="4"/>
      <c r="FC177" s="4"/>
      <c r="FD177" s="4"/>
      <c r="FE177" s="4"/>
      <c r="FF177" s="4"/>
      <c r="FG177" s="4"/>
      <c r="FH177" s="4"/>
      <c r="FI177" s="4"/>
      <c r="FJ177" s="4"/>
      <c r="FK177" s="4"/>
      <c r="FL177" s="4"/>
      <c r="FM177" s="4"/>
      <c r="FN177" s="4"/>
      <c r="FO177" s="4"/>
      <c r="FP177" s="4"/>
      <c r="FQ177" s="4"/>
      <c r="FR177" s="4"/>
      <c r="FS177" s="4"/>
      <c r="FT177" s="4"/>
      <c r="FU177" s="4"/>
      <c r="FV177" s="4"/>
      <c r="FW177" s="4"/>
      <c r="FX177" s="4"/>
      <c r="FY177" s="4"/>
      <c r="FZ177" s="4"/>
      <c r="GA177" s="4"/>
      <c r="GB177" s="4"/>
      <c r="GC177" s="4"/>
      <c r="GD177" s="4"/>
      <c r="GE177" s="4"/>
      <c r="GF177" s="4"/>
      <c r="GG177" s="4"/>
      <c r="GH177" s="4"/>
      <c r="GI177" s="4"/>
      <c r="GJ177" s="4"/>
      <c r="GK177" s="4"/>
      <c r="GL177" s="4"/>
      <c r="GM177" s="4"/>
      <c r="GN177" s="4"/>
      <c r="GO177" s="4"/>
      <c r="GP177" s="4"/>
      <c r="GQ177" s="4"/>
      <c r="GR177" s="4"/>
      <c r="GS177" s="4"/>
      <c r="GT177" s="4"/>
      <c r="GU177" s="4"/>
      <c r="GV177" s="4"/>
      <c r="GW177" s="4"/>
      <c r="GX177" s="4"/>
      <c r="GY177" s="4"/>
      <c r="GZ177" s="4"/>
      <c r="HA177" s="4"/>
      <c r="HB177" s="4"/>
      <c r="HC177" s="4"/>
      <c r="HD177" s="4"/>
      <c r="HE177" s="4"/>
      <c r="HF177" s="4"/>
      <c r="HG177" s="4"/>
      <c r="HH177" s="4"/>
      <c r="HI177" s="4"/>
      <c r="HJ177" s="4"/>
      <c r="HK177" s="4"/>
      <c r="HL177" s="4"/>
      <c r="HM177" s="4"/>
      <c r="HN177" s="4"/>
      <c r="HO177" s="4"/>
      <c r="HP177" s="4"/>
      <c r="HQ177" s="4"/>
      <c r="HR177" s="4"/>
      <c r="HS177" s="4"/>
      <c r="HT177" s="4"/>
      <c r="HU177" s="4"/>
      <c r="HV177" s="4"/>
      <c r="HW177" s="4"/>
      <c r="HX177" s="4"/>
      <c r="HY177" s="4"/>
      <c r="HZ177" s="4"/>
      <c r="IA177" s="4"/>
      <c r="IB177" s="4"/>
      <c r="IC177" s="4"/>
      <c r="ID177" s="4"/>
      <c r="IE177" s="4"/>
      <c r="IF177" s="4"/>
      <c r="IG177" s="4"/>
      <c r="IH177" s="4"/>
      <c r="II177" s="4"/>
      <c r="IJ177" s="4"/>
      <c r="IK177" s="4"/>
      <c r="IL177" s="4"/>
    </row>
    <row r="178" spans="1:246" s="2" customFormat="1" hidden="1" x14ac:dyDescent="0.25">
      <c r="A178" s="2">
        <v>83</v>
      </c>
      <c r="B178" s="56">
        <f t="shared" ca="1" si="67"/>
        <v>46917</v>
      </c>
      <c r="C178" s="57">
        <f t="shared" si="68"/>
        <v>0</v>
      </c>
      <c r="D178" s="57"/>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c r="DI178" s="4"/>
      <c r="DJ178" s="4"/>
      <c r="DK178" s="4"/>
      <c r="DL178" s="4"/>
      <c r="DM178" s="4"/>
      <c r="DN178" s="4"/>
      <c r="DO178" s="4"/>
      <c r="DP178" s="4"/>
      <c r="DQ178" s="4"/>
      <c r="DR178" s="4"/>
      <c r="DS178" s="4"/>
      <c r="DT178" s="4"/>
      <c r="DU178" s="4"/>
      <c r="DV178" s="4"/>
      <c r="DW178" s="4"/>
      <c r="DX178" s="4"/>
      <c r="DY178" s="4"/>
      <c r="DZ178" s="4"/>
      <c r="EA178" s="4"/>
      <c r="EB178" s="4"/>
      <c r="EC178" s="4"/>
      <c r="ED178" s="4"/>
      <c r="EE178" s="4"/>
      <c r="EF178" s="4"/>
      <c r="EG178" s="4"/>
      <c r="EH178" s="4"/>
      <c r="EI178" s="4"/>
      <c r="EJ178" s="4"/>
      <c r="EK178" s="4"/>
      <c r="EL178" s="4"/>
      <c r="EM178" s="4"/>
      <c r="EN178" s="4"/>
      <c r="EO178" s="4"/>
      <c r="EP178" s="4"/>
      <c r="EQ178" s="4"/>
      <c r="ER178" s="4"/>
      <c r="ES178" s="4"/>
      <c r="ET178" s="4"/>
      <c r="EU178" s="4"/>
      <c r="EV178" s="4"/>
      <c r="EW178" s="4"/>
      <c r="EX178" s="4"/>
      <c r="EY178" s="4"/>
      <c r="EZ178" s="4"/>
      <c r="FA178" s="4"/>
      <c r="FB178" s="4"/>
      <c r="FC178" s="4"/>
      <c r="FD178" s="4"/>
      <c r="FE178" s="4"/>
      <c r="FF178" s="4"/>
      <c r="FG178" s="4"/>
      <c r="FH178" s="4"/>
      <c r="FI178" s="4"/>
      <c r="FJ178" s="4"/>
      <c r="FK178" s="4"/>
      <c r="FL178" s="4"/>
      <c r="FM178" s="4"/>
      <c r="FN178" s="4"/>
      <c r="FO178" s="4"/>
      <c r="FP178" s="4"/>
      <c r="FQ178" s="4"/>
      <c r="FR178" s="4"/>
      <c r="FS178" s="4"/>
      <c r="FT178" s="4"/>
      <c r="FU178" s="4"/>
      <c r="FV178" s="4"/>
      <c r="FW178" s="4"/>
      <c r="FX178" s="4"/>
      <c r="FY178" s="4"/>
      <c r="FZ178" s="4"/>
      <c r="GA178" s="4"/>
      <c r="GB178" s="4"/>
      <c r="GC178" s="4"/>
      <c r="GD178" s="4"/>
      <c r="GE178" s="4"/>
      <c r="GF178" s="4"/>
      <c r="GG178" s="4"/>
      <c r="GH178" s="4"/>
      <c r="GI178" s="4"/>
      <c r="GJ178" s="4"/>
      <c r="GK178" s="4"/>
      <c r="GL178" s="4"/>
      <c r="GM178" s="4"/>
      <c r="GN178" s="4"/>
      <c r="GO178" s="4"/>
      <c r="GP178" s="4"/>
      <c r="GQ178" s="4"/>
      <c r="GR178" s="4"/>
      <c r="GS178" s="4"/>
      <c r="GT178" s="4"/>
      <c r="GU178" s="4"/>
      <c r="GV178" s="4"/>
      <c r="GW178" s="4"/>
      <c r="GX178" s="4"/>
      <c r="GY178" s="4"/>
      <c r="GZ178" s="4"/>
      <c r="HA178" s="4"/>
      <c r="HB178" s="4"/>
      <c r="HC178" s="4"/>
      <c r="HD178" s="4"/>
      <c r="HE178" s="4"/>
      <c r="HF178" s="4"/>
      <c r="HG178" s="4"/>
      <c r="HH178" s="4"/>
      <c r="HI178" s="4"/>
      <c r="HJ178" s="4"/>
      <c r="HK178" s="4"/>
      <c r="HL178" s="4"/>
      <c r="HM178" s="4"/>
      <c r="HN178" s="4"/>
      <c r="HO178" s="4"/>
      <c r="HP178" s="4"/>
      <c r="HQ178" s="4"/>
      <c r="HR178" s="4"/>
      <c r="HS178" s="4"/>
      <c r="HT178" s="4"/>
      <c r="HU178" s="4"/>
      <c r="HV178" s="4"/>
      <c r="HW178" s="4"/>
      <c r="HX178" s="4"/>
      <c r="HY178" s="4"/>
      <c r="HZ178" s="4"/>
      <c r="IA178" s="4"/>
      <c r="IB178" s="4"/>
      <c r="IC178" s="4"/>
      <c r="ID178" s="4"/>
      <c r="IE178" s="4"/>
      <c r="IF178" s="4"/>
      <c r="IG178" s="4"/>
      <c r="IH178" s="4"/>
      <c r="II178" s="4"/>
      <c r="IJ178" s="4"/>
      <c r="IK178" s="4"/>
      <c r="IL178" s="4"/>
    </row>
    <row r="179" spans="1:246" s="2" customFormat="1" hidden="1" x14ac:dyDescent="0.25">
      <c r="A179" s="2">
        <v>84</v>
      </c>
      <c r="B179" s="56">
        <f t="shared" ca="1" si="67"/>
        <v>46947</v>
      </c>
      <c r="C179" s="57">
        <f t="shared" si="68"/>
        <v>0</v>
      </c>
      <c r="D179" s="57"/>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c r="DJ179" s="4"/>
      <c r="DK179" s="4"/>
      <c r="DL179" s="4"/>
      <c r="DM179" s="4"/>
      <c r="DN179" s="4"/>
      <c r="DO179" s="4"/>
      <c r="DP179" s="4"/>
      <c r="DQ179" s="4"/>
      <c r="DR179" s="4"/>
      <c r="DS179" s="4"/>
      <c r="DT179" s="4"/>
      <c r="DU179" s="4"/>
      <c r="DV179" s="4"/>
      <c r="DW179" s="4"/>
      <c r="DX179" s="4"/>
      <c r="DY179" s="4"/>
      <c r="DZ179" s="4"/>
      <c r="EA179" s="4"/>
      <c r="EB179" s="4"/>
      <c r="EC179" s="4"/>
      <c r="ED179" s="4"/>
      <c r="EE179" s="4"/>
      <c r="EF179" s="4"/>
      <c r="EG179" s="4"/>
      <c r="EH179" s="4"/>
      <c r="EI179" s="4"/>
      <c r="EJ179" s="4"/>
      <c r="EK179" s="4"/>
      <c r="EL179" s="4"/>
      <c r="EM179" s="4"/>
      <c r="EN179" s="4"/>
      <c r="EO179" s="4"/>
      <c r="EP179" s="4"/>
      <c r="EQ179" s="4"/>
      <c r="ER179" s="4"/>
      <c r="ES179" s="4"/>
      <c r="ET179" s="4"/>
      <c r="EU179" s="4"/>
      <c r="EV179" s="4"/>
      <c r="EW179" s="4"/>
      <c r="EX179" s="4"/>
      <c r="EY179" s="4"/>
      <c r="EZ179" s="4"/>
      <c r="FA179" s="4"/>
      <c r="FB179" s="4"/>
      <c r="FC179" s="4"/>
      <c r="FD179" s="4"/>
      <c r="FE179" s="4"/>
      <c r="FF179" s="4"/>
      <c r="FG179" s="4"/>
      <c r="FH179" s="4"/>
      <c r="FI179" s="4"/>
      <c r="FJ179" s="4"/>
      <c r="FK179" s="4"/>
      <c r="FL179" s="4"/>
      <c r="FM179" s="4"/>
      <c r="FN179" s="4"/>
      <c r="FO179" s="4"/>
      <c r="FP179" s="4"/>
      <c r="FQ179" s="4"/>
      <c r="FR179" s="4"/>
      <c r="FS179" s="4"/>
      <c r="FT179" s="4"/>
      <c r="FU179" s="4"/>
      <c r="FV179" s="4"/>
      <c r="FW179" s="4"/>
      <c r="FX179" s="4"/>
      <c r="FY179" s="4"/>
      <c r="FZ179" s="4"/>
      <c r="GA179" s="4"/>
      <c r="GB179" s="4"/>
      <c r="GC179" s="4"/>
      <c r="GD179" s="4"/>
      <c r="GE179" s="4"/>
      <c r="GF179" s="4"/>
      <c r="GG179" s="4"/>
      <c r="GH179" s="4"/>
      <c r="GI179" s="4"/>
      <c r="GJ179" s="4"/>
      <c r="GK179" s="4"/>
      <c r="GL179" s="4"/>
      <c r="GM179" s="4"/>
      <c r="GN179" s="4"/>
      <c r="GO179" s="4"/>
      <c r="GP179" s="4"/>
      <c r="GQ179" s="4"/>
      <c r="GR179" s="4"/>
      <c r="GS179" s="4"/>
      <c r="GT179" s="4"/>
      <c r="GU179" s="4"/>
      <c r="GV179" s="4"/>
      <c r="GW179" s="4"/>
      <c r="GX179" s="4"/>
      <c r="GY179" s="4"/>
      <c r="GZ179" s="4"/>
      <c r="HA179" s="4"/>
      <c r="HB179" s="4"/>
      <c r="HC179" s="4"/>
      <c r="HD179" s="4"/>
      <c r="HE179" s="4"/>
      <c r="HF179" s="4"/>
      <c r="HG179" s="4"/>
      <c r="HH179" s="4"/>
      <c r="HI179" s="4"/>
      <c r="HJ179" s="4"/>
      <c r="HK179" s="4"/>
      <c r="HL179" s="4"/>
      <c r="HM179" s="4"/>
      <c r="HN179" s="4"/>
      <c r="HO179" s="4"/>
      <c r="HP179" s="4"/>
      <c r="HQ179" s="4"/>
      <c r="HR179" s="4"/>
      <c r="HS179" s="4"/>
      <c r="HT179" s="4"/>
      <c r="HU179" s="4"/>
      <c r="HV179" s="4"/>
      <c r="HW179" s="4"/>
      <c r="HX179" s="4"/>
      <c r="HY179" s="4"/>
      <c r="HZ179" s="4"/>
      <c r="IA179" s="4"/>
      <c r="IB179" s="4"/>
      <c r="IC179" s="4"/>
      <c r="ID179" s="4"/>
      <c r="IE179" s="4"/>
      <c r="IF179" s="4"/>
      <c r="IG179" s="4"/>
      <c r="IH179" s="4"/>
      <c r="II179" s="4"/>
      <c r="IJ179" s="4"/>
      <c r="IK179" s="4"/>
      <c r="IL179" s="4"/>
    </row>
    <row r="180" spans="1:246" s="2" customFormat="1" hidden="1" x14ac:dyDescent="0.25">
      <c r="A180" s="2">
        <v>85</v>
      </c>
      <c r="B180" s="56">
        <f t="shared" ca="1" si="67"/>
        <v>46978</v>
      </c>
      <c r="C180" s="57">
        <f t="shared" ref="C180:C191" si="69">E52</f>
        <v>0</v>
      </c>
      <c r="D180" s="57"/>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c r="DI180" s="4"/>
      <c r="DJ180" s="4"/>
      <c r="DK180" s="4"/>
      <c r="DL180" s="4"/>
      <c r="DM180" s="4"/>
      <c r="DN180" s="4"/>
      <c r="DO180" s="4"/>
      <c r="DP180" s="4"/>
      <c r="DQ180" s="4"/>
      <c r="DR180" s="4"/>
      <c r="DS180" s="4"/>
      <c r="DT180" s="4"/>
      <c r="DU180" s="4"/>
      <c r="DV180" s="4"/>
      <c r="DW180" s="4"/>
      <c r="DX180" s="4"/>
      <c r="DY180" s="4"/>
      <c r="DZ180" s="4"/>
      <c r="EA180" s="4"/>
      <c r="EB180" s="4"/>
      <c r="EC180" s="4"/>
      <c r="ED180" s="4"/>
      <c r="EE180" s="4"/>
      <c r="EF180" s="4"/>
      <c r="EG180" s="4"/>
      <c r="EH180" s="4"/>
      <c r="EI180" s="4"/>
      <c r="EJ180" s="4"/>
      <c r="EK180" s="4"/>
      <c r="EL180" s="4"/>
      <c r="EM180" s="4"/>
      <c r="EN180" s="4"/>
      <c r="EO180" s="4"/>
      <c r="EP180" s="4"/>
      <c r="EQ180" s="4"/>
      <c r="ER180" s="4"/>
      <c r="ES180" s="4"/>
      <c r="ET180" s="4"/>
      <c r="EU180" s="4"/>
      <c r="EV180" s="4"/>
      <c r="EW180" s="4"/>
      <c r="EX180" s="4"/>
      <c r="EY180" s="4"/>
      <c r="EZ180" s="4"/>
      <c r="FA180" s="4"/>
      <c r="FB180" s="4"/>
      <c r="FC180" s="4"/>
      <c r="FD180" s="4"/>
      <c r="FE180" s="4"/>
      <c r="FF180" s="4"/>
      <c r="FG180" s="4"/>
      <c r="FH180" s="4"/>
      <c r="FI180" s="4"/>
      <c r="FJ180" s="4"/>
      <c r="FK180" s="4"/>
      <c r="FL180" s="4"/>
      <c r="FM180" s="4"/>
      <c r="FN180" s="4"/>
      <c r="FO180" s="4"/>
      <c r="FP180" s="4"/>
      <c r="FQ180" s="4"/>
      <c r="FR180" s="4"/>
      <c r="FS180" s="4"/>
      <c r="FT180" s="4"/>
      <c r="FU180" s="4"/>
      <c r="FV180" s="4"/>
      <c r="FW180" s="4"/>
      <c r="FX180" s="4"/>
      <c r="FY180" s="4"/>
      <c r="FZ180" s="4"/>
      <c r="GA180" s="4"/>
      <c r="GB180" s="4"/>
      <c r="GC180" s="4"/>
      <c r="GD180" s="4"/>
      <c r="GE180" s="4"/>
      <c r="GF180" s="4"/>
      <c r="GG180" s="4"/>
      <c r="GH180" s="4"/>
      <c r="GI180" s="4"/>
      <c r="GJ180" s="4"/>
      <c r="GK180" s="4"/>
      <c r="GL180" s="4"/>
      <c r="GM180" s="4"/>
      <c r="GN180" s="4"/>
      <c r="GO180" s="4"/>
      <c r="GP180" s="4"/>
      <c r="GQ180" s="4"/>
      <c r="GR180" s="4"/>
      <c r="GS180" s="4"/>
      <c r="GT180" s="4"/>
      <c r="GU180" s="4"/>
      <c r="GV180" s="4"/>
      <c r="GW180" s="4"/>
      <c r="GX180" s="4"/>
      <c r="GY180" s="4"/>
      <c r="GZ180" s="4"/>
      <c r="HA180" s="4"/>
      <c r="HB180" s="4"/>
      <c r="HC180" s="4"/>
      <c r="HD180" s="4"/>
      <c r="HE180" s="4"/>
      <c r="HF180" s="4"/>
      <c r="HG180" s="4"/>
      <c r="HH180" s="4"/>
      <c r="HI180" s="4"/>
      <c r="HJ180" s="4"/>
      <c r="HK180" s="4"/>
      <c r="HL180" s="4"/>
      <c r="HM180" s="4"/>
      <c r="HN180" s="4"/>
      <c r="HO180" s="4"/>
      <c r="HP180" s="4"/>
      <c r="HQ180" s="4"/>
      <c r="HR180" s="4"/>
      <c r="HS180" s="4"/>
      <c r="HT180" s="4"/>
      <c r="HU180" s="4"/>
      <c r="HV180" s="4"/>
      <c r="HW180" s="4"/>
      <c r="HX180" s="4"/>
      <c r="HY180" s="4"/>
      <c r="HZ180" s="4"/>
      <c r="IA180" s="4"/>
      <c r="IB180" s="4"/>
      <c r="IC180" s="4"/>
      <c r="ID180" s="4"/>
      <c r="IE180" s="4"/>
      <c r="IF180" s="4"/>
      <c r="IG180" s="4"/>
      <c r="IH180" s="4"/>
      <c r="II180" s="4"/>
      <c r="IJ180" s="4"/>
      <c r="IK180" s="4"/>
      <c r="IL180" s="4"/>
    </row>
    <row r="181" spans="1:246" s="2" customFormat="1" hidden="1" x14ac:dyDescent="0.25">
      <c r="A181" s="2">
        <v>86</v>
      </c>
      <c r="B181" s="56">
        <f t="shared" ca="1" si="67"/>
        <v>47009</v>
      </c>
      <c r="C181" s="57">
        <f t="shared" si="69"/>
        <v>0</v>
      </c>
      <c r="D181" s="57"/>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c r="DJ181" s="4"/>
      <c r="DK181" s="4"/>
      <c r="DL181" s="4"/>
      <c r="DM181" s="4"/>
      <c r="DN181" s="4"/>
      <c r="DO181" s="4"/>
      <c r="DP181" s="4"/>
      <c r="DQ181" s="4"/>
      <c r="DR181" s="4"/>
      <c r="DS181" s="4"/>
      <c r="DT181" s="4"/>
      <c r="DU181" s="4"/>
      <c r="DV181" s="4"/>
      <c r="DW181" s="4"/>
      <c r="DX181" s="4"/>
      <c r="DY181" s="4"/>
      <c r="DZ181" s="4"/>
      <c r="EA181" s="4"/>
      <c r="EB181" s="4"/>
      <c r="EC181" s="4"/>
      <c r="ED181" s="4"/>
      <c r="EE181" s="4"/>
      <c r="EF181" s="4"/>
      <c r="EG181" s="4"/>
      <c r="EH181" s="4"/>
      <c r="EI181" s="4"/>
      <c r="EJ181" s="4"/>
      <c r="EK181" s="4"/>
      <c r="EL181" s="4"/>
      <c r="EM181" s="4"/>
      <c r="EN181" s="4"/>
      <c r="EO181" s="4"/>
      <c r="EP181" s="4"/>
      <c r="EQ181" s="4"/>
      <c r="ER181" s="4"/>
      <c r="ES181" s="4"/>
      <c r="ET181" s="4"/>
      <c r="EU181" s="4"/>
      <c r="EV181" s="4"/>
      <c r="EW181" s="4"/>
      <c r="EX181" s="4"/>
      <c r="EY181" s="4"/>
      <c r="EZ181" s="4"/>
      <c r="FA181" s="4"/>
      <c r="FB181" s="4"/>
      <c r="FC181" s="4"/>
      <c r="FD181" s="4"/>
      <c r="FE181" s="4"/>
      <c r="FF181" s="4"/>
      <c r="FG181" s="4"/>
      <c r="FH181" s="4"/>
      <c r="FI181" s="4"/>
      <c r="FJ181" s="4"/>
      <c r="FK181" s="4"/>
      <c r="FL181" s="4"/>
      <c r="FM181" s="4"/>
      <c r="FN181" s="4"/>
      <c r="FO181" s="4"/>
      <c r="FP181" s="4"/>
      <c r="FQ181" s="4"/>
      <c r="FR181" s="4"/>
      <c r="FS181" s="4"/>
      <c r="FT181" s="4"/>
      <c r="FU181" s="4"/>
      <c r="FV181" s="4"/>
      <c r="FW181" s="4"/>
      <c r="FX181" s="4"/>
      <c r="FY181" s="4"/>
      <c r="FZ181" s="4"/>
      <c r="GA181" s="4"/>
      <c r="GB181" s="4"/>
      <c r="GC181" s="4"/>
      <c r="GD181" s="4"/>
      <c r="GE181" s="4"/>
      <c r="GF181" s="4"/>
      <c r="GG181" s="4"/>
      <c r="GH181" s="4"/>
      <c r="GI181" s="4"/>
      <c r="GJ181" s="4"/>
      <c r="GK181" s="4"/>
      <c r="GL181" s="4"/>
      <c r="GM181" s="4"/>
      <c r="GN181" s="4"/>
      <c r="GO181" s="4"/>
      <c r="GP181" s="4"/>
      <c r="GQ181" s="4"/>
      <c r="GR181" s="4"/>
      <c r="GS181" s="4"/>
      <c r="GT181" s="4"/>
      <c r="GU181" s="4"/>
      <c r="GV181" s="4"/>
      <c r="GW181" s="4"/>
      <c r="GX181" s="4"/>
      <c r="GY181" s="4"/>
      <c r="GZ181" s="4"/>
      <c r="HA181" s="4"/>
      <c r="HB181" s="4"/>
      <c r="HC181" s="4"/>
      <c r="HD181" s="4"/>
      <c r="HE181" s="4"/>
      <c r="HF181" s="4"/>
      <c r="HG181" s="4"/>
      <c r="HH181" s="4"/>
      <c r="HI181" s="4"/>
      <c r="HJ181" s="4"/>
      <c r="HK181" s="4"/>
      <c r="HL181" s="4"/>
      <c r="HM181" s="4"/>
      <c r="HN181" s="4"/>
      <c r="HO181" s="4"/>
      <c r="HP181" s="4"/>
      <c r="HQ181" s="4"/>
      <c r="HR181" s="4"/>
      <c r="HS181" s="4"/>
      <c r="HT181" s="4"/>
      <c r="HU181" s="4"/>
      <c r="HV181" s="4"/>
      <c r="HW181" s="4"/>
      <c r="HX181" s="4"/>
      <c r="HY181" s="4"/>
      <c r="HZ181" s="4"/>
      <c r="IA181" s="4"/>
      <c r="IB181" s="4"/>
      <c r="IC181" s="4"/>
      <c r="ID181" s="4"/>
      <c r="IE181" s="4"/>
      <c r="IF181" s="4"/>
      <c r="IG181" s="4"/>
      <c r="IH181" s="4"/>
      <c r="II181" s="4"/>
      <c r="IJ181" s="4"/>
      <c r="IK181" s="4"/>
      <c r="IL181" s="4"/>
    </row>
    <row r="182" spans="1:246" s="2" customFormat="1" hidden="1" x14ac:dyDescent="0.25">
      <c r="A182" s="2">
        <v>87</v>
      </c>
      <c r="B182" s="56">
        <f t="shared" ca="1" si="67"/>
        <v>47039</v>
      </c>
      <c r="C182" s="57">
        <f t="shared" si="69"/>
        <v>0</v>
      </c>
      <c r="D182" s="57"/>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c r="DK182" s="4"/>
      <c r="DL182" s="4"/>
      <c r="DM182" s="4"/>
      <c r="DN182" s="4"/>
      <c r="DO182" s="4"/>
      <c r="DP182" s="4"/>
      <c r="DQ182" s="4"/>
      <c r="DR182" s="4"/>
      <c r="DS182" s="4"/>
      <c r="DT182" s="4"/>
      <c r="DU182" s="4"/>
      <c r="DV182" s="4"/>
      <c r="DW182" s="4"/>
      <c r="DX182" s="4"/>
      <c r="DY182" s="4"/>
      <c r="DZ182" s="4"/>
      <c r="EA182" s="4"/>
      <c r="EB182" s="4"/>
      <c r="EC182" s="4"/>
      <c r="ED182" s="4"/>
      <c r="EE182" s="4"/>
      <c r="EF182" s="4"/>
      <c r="EG182" s="4"/>
      <c r="EH182" s="4"/>
      <c r="EI182" s="4"/>
      <c r="EJ182" s="4"/>
      <c r="EK182" s="4"/>
      <c r="EL182" s="4"/>
      <c r="EM182" s="4"/>
      <c r="EN182" s="4"/>
      <c r="EO182" s="4"/>
      <c r="EP182" s="4"/>
      <c r="EQ182" s="4"/>
      <c r="ER182" s="4"/>
      <c r="ES182" s="4"/>
      <c r="ET182" s="4"/>
      <c r="EU182" s="4"/>
      <c r="EV182" s="4"/>
      <c r="EW182" s="4"/>
      <c r="EX182" s="4"/>
      <c r="EY182" s="4"/>
      <c r="EZ182" s="4"/>
      <c r="FA182" s="4"/>
      <c r="FB182" s="4"/>
      <c r="FC182" s="4"/>
      <c r="FD182" s="4"/>
      <c r="FE182" s="4"/>
      <c r="FF182" s="4"/>
      <c r="FG182" s="4"/>
      <c r="FH182" s="4"/>
      <c r="FI182" s="4"/>
      <c r="FJ182" s="4"/>
      <c r="FK182" s="4"/>
      <c r="FL182" s="4"/>
      <c r="FM182" s="4"/>
      <c r="FN182" s="4"/>
      <c r="FO182" s="4"/>
      <c r="FP182" s="4"/>
      <c r="FQ182" s="4"/>
      <c r="FR182" s="4"/>
      <c r="FS182" s="4"/>
      <c r="FT182" s="4"/>
      <c r="FU182" s="4"/>
      <c r="FV182" s="4"/>
      <c r="FW182" s="4"/>
      <c r="FX182" s="4"/>
      <c r="FY182" s="4"/>
      <c r="FZ182" s="4"/>
      <c r="GA182" s="4"/>
      <c r="GB182" s="4"/>
      <c r="GC182" s="4"/>
      <c r="GD182" s="4"/>
      <c r="GE182" s="4"/>
      <c r="GF182" s="4"/>
      <c r="GG182" s="4"/>
      <c r="GH182" s="4"/>
      <c r="GI182" s="4"/>
      <c r="GJ182" s="4"/>
      <c r="GK182" s="4"/>
      <c r="GL182" s="4"/>
      <c r="GM182" s="4"/>
      <c r="GN182" s="4"/>
      <c r="GO182" s="4"/>
      <c r="GP182" s="4"/>
      <c r="GQ182" s="4"/>
      <c r="GR182" s="4"/>
      <c r="GS182" s="4"/>
      <c r="GT182" s="4"/>
      <c r="GU182" s="4"/>
      <c r="GV182" s="4"/>
      <c r="GW182" s="4"/>
      <c r="GX182" s="4"/>
      <c r="GY182" s="4"/>
      <c r="GZ182" s="4"/>
      <c r="HA182" s="4"/>
      <c r="HB182" s="4"/>
      <c r="HC182" s="4"/>
      <c r="HD182" s="4"/>
      <c r="HE182" s="4"/>
      <c r="HF182" s="4"/>
      <c r="HG182" s="4"/>
      <c r="HH182" s="4"/>
      <c r="HI182" s="4"/>
      <c r="HJ182" s="4"/>
      <c r="HK182" s="4"/>
      <c r="HL182" s="4"/>
      <c r="HM182" s="4"/>
      <c r="HN182" s="4"/>
      <c r="HO182" s="4"/>
      <c r="HP182" s="4"/>
      <c r="HQ182" s="4"/>
      <c r="HR182" s="4"/>
      <c r="HS182" s="4"/>
      <c r="HT182" s="4"/>
      <c r="HU182" s="4"/>
      <c r="HV182" s="4"/>
      <c r="HW182" s="4"/>
      <c r="HX182" s="4"/>
      <c r="HY182" s="4"/>
      <c r="HZ182" s="4"/>
      <c r="IA182" s="4"/>
      <c r="IB182" s="4"/>
      <c r="IC182" s="4"/>
      <c r="ID182" s="4"/>
      <c r="IE182" s="4"/>
      <c r="IF182" s="4"/>
      <c r="IG182" s="4"/>
      <c r="IH182" s="4"/>
      <c r="II182" s="4"/>
      <c r="IJ182" s="4"/>
      <c r="IK182" s="4"/>
      <c r="IL182" s="4"/>
    </row>
    <row r="183" spans="1:246" s="2" customFormat="1" hidden="1" x14ac:dyDescent="0.25">
      <c r="A183" s="2">
        <v>88</v>
      </c>
      <c r="B183" s="56">
        <f t="shared" ca="1" si="67"/>
        <v>47070</v>
      </c>
      <c r="C183" s="57">
        <f t="shared" si="69"/>
        <v>0</v>
      </c>
      <c r="D183" s="57"/>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c r="DJ183" s="4"/>
      <c r="DK183" s="4"/>
      <c r="DL183" s="4"/>
      <c r="DM183" s="4"/>
      <c r="DN183" s="4"/>
      <c r="DO183" s="4"/>
      <c r="DP183" s="4"/>
      <c r="DQ183" s="4"/>
      <c r="DR183" s="4"/>
      <c r="DS183" s="4"/>
      <c r="DT183" s="4"/>
      <c r="DU183" s="4"/>
      <c r="DV183" s="4"/>
      <c r="DW183" s="4"/>
      <c r="DX183" s="4"/>
      <c r="DY183" s="4"/>
      <c r="DZ183" s="4"/>
      <c r="EA183" s="4"/>
      <c r="EB183" s="4"/>
      <c r="EC183" s="4"/>
      <c r="ED183" s="4"/>
      <c r="EE183" s="4"/>
      <c r="EF183" s="4"/>
      <c r="EG183" s="4"/>
      <c r="EH183" s="4"/>
      <c r="EI183" s="4"/>
      <c r="EJ183" s="4"/>
      <c r="EK183" s="4"/>
      <c r="EL183" s="4"/>
      <c r="EM183" s="4"/>
      <c r="EN183" s="4"/>
      <c r="EO183" s="4"/>
      <c r="EP183" s="4"/>
      <c r="EQ183" s="4"/>
      <c r="ER183" s="4"/>
      <c r="ES183" s="4"/>
      <c r="ET183" s="4"/>
      <c r="EU183" s="4"/>
      <c r="EV183" s="4"/>
      <c r="EW183" s="4"/>
      <c r="EX183" s="4"/>
      <c r="EY183" s="4"/>
      <c r="EZ183" s="4"/>
      <c r="FA183" s="4"/>
      <c r="FB183" s="4"/>
      <c r="FC183" s="4"/>
      <c r="FD183" s="4"/>
      <c r="FE183" s="4"/>
      <c r="FF183" s="4"/>
      <c r="FG183" s="4"/>
      <c r="FH183" s="4"/>
      <c r="FI183" s="4"/>
      <c r="FJ183" s="4"/>
      <c r="FK183" s="4"/>
      <c r="FL183" s="4"/>
      <c r="FM183" s="4"/>
      <c r="FN183" s="4"/>
      <c r="FO183" s="4"/>
      <c r="FP183" s="4"/>
      <c r="FQ183" s="4"/>
      <c r="FR183" s="4"/>
      <c r="FS183" s="4"/>
      <c r="FT183" s="4"/>
      <c r="FU183" s="4"/>
      <c r="FV183" s="4"/>
      <c r="FW183" s="4"/>
      <c r="FX183" s="4"/>
      <c r="FY183" s="4"/>
      <c r="FZ183" s="4"/>
      <c r="GA183" s="4"/>
      <c r="GB183" s="4"/>
      <c r="GC183" s="4"/>
      <c r="GD183" s="4"/>
      <c r="GE183" s="4"/>
      <c r="GF183" s="4"/>
      <c r="GG183" s="4"/>
      <c r="GH183" s="4"/>
      <c r="GI183" s="4"/>
      <c r="GJ183" s="4"/>
      <c r="GK183" s="4"/>
      <c r="GL183" s="4"/>
      <c r="GM183" s="4"/>
      <c r="GN183" s="4"/>
      <c r="GO183" s="4"/>
      <c r="GP183" s="4"/>
      <c r="GQ183" s="4"/>
      <c r="GR183" s="4"/>
      <c r="GS183" s="4"/>
      <c r="GT183" s="4"/>
      <c r="GU183" s="4"/>
      <c r="GV183" s="4"/>
      <c r="GW183" s="4"/>
      <c r="GX183" s="4"/>
      <c r="GY183" s="4"/>
      <c r="GZ183" s="4"/>
      <c r="HA183" s="4"/>
      <c r="HB183" s="4"/>
      <c r="HC183" s="4"/>
      <c r="HD183" s="4"/>
      <c r="HE183" s="4"/>
      <c r="HF183" s="4"/>
      <c r="HG183" s="4"/>
      <c r="HH183" s="4"/>
      <c r="HI183" s="4"/>
      <c r="HJ183" s="4"/>
      <c r="HK183" s="4"/>
      <c r="HL183" s="4"/>
      <c r="HM183" s="4"/>
      <c r="HN183" s="4"/>
      <c r="HO183" s="4"/>
      <c r="HP183" s="4"/>
      <c r="HQ183" s="4"/>
      <c r="HR183" s="4"/>
      <c r="HS183" s="4"/>
      <c r="HT183" s="4"/>
      <c r="HU183" s="4"/>
      <c r="HV183" s="4"/>
      <c r="HW183" s="4"/>
      <c r="HX183" s="4"/>
      <c r="HY183" s="4"/>
      <c r="HZ183" s="4"/>
      <c r="IA183" s="4"/>
      <c r="IB183" s="4"/>
      <c r="IC183" s="4"/>
      <c r="ID183" s="4"/>
      <c r="IE183" s="4"/>
      <c r="IF183" s="4"/>
      <c r="IG183" s="4"/>
      <c r="IH183" s="4"/>
      <c r="II183" s="4"/>
      <c r="IJ183" s="4"/>
      <c r="IK183" s="4"/>
      <c r="IL183" s="4"/>
    </row>
    <row r="184" spans="1:246" s="2" customFormat="1" hidden="1" x14ac:dyDescent="0.25">
      <c r="A184" s="2">
        <v>89</v>
      </c>
      <c r="B184" s="56">
        <f t="shared" ca="1" si="67"/>
        <v>47100</v>
      </c>
      <c r="C184" s="57">
        <f t="shared" si="69"/>
        <v>0</v>
      </c>
      <c r="D184" s="57"/>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c r="DJ184" s="4"/>
      <c r="DK184" s="4"/>
      <c r="DL184" s="4"/>
      <c r="DM184" s="4"/>
      <c r="DN184" s="4"/>
      <c r="DO184" s="4"/>
      <c r="DP184" s="4"/>
      <c r="DQ184" s="4"/>
      <c r="DR184" s="4"/>
      <c r="DS184" s="4"/>
      <c r="DT184" s="4"/>
      <c r="DU184" s="4"/>
      <c r="DV184" s="4"/>
      <c r="DW184" s="4"/>
      <c r="DX184" s="4"/>
      <c r="DY184" s="4"/>
      <c r="DZ184" s="4"/>
      <c r="EA184" s="4"/>
      <c r="EB184" s="4"/>
      <c r="EC184" s="4"/>
      <c r="ED184" s="4"/>
      <c r="EE184" s="4"/>
      <c r="EF184" s="4"/>
      <c r="EG184" s="4"/>
      <c r="EH184" s="4"/>
      <c r="EI184" s="4"/>
      <c r="EJ184" s="4"/>
      <c r="EK184" s="4"/>
      <c r="EL184" s="4"/>
      <c r="EM184" s="4"/>
      <c r="EN184" s="4"/>
      <c r="EO184" s="4"/>
      <c r="EP184" s="4"/>
      <c r="EQ184" s="4"/>
      <c r="ER184" s="4"/>
      <c r="ES184" s="4"/>
      <c r="ET184" s="4"/>
      <c r="EU184" s="4"/>
      <c r="EV184" s="4"/>
      <c r="EW184" s="4"/>
      <c r="EX184" s="4"/>
      <c r="EY184" s="4"/>
      <c r="EZ184" s="4"/>
      <c r="FA184" s="4"/>
      <c r="FB184" s="4"/>
      <c r="FC184" s="4"/>
      <c r="FD184" s="4"/>
      <c r="FE184" s="4"/>
      <c r="FF184" s="4"/>
      <c r="FG184" s="4"/>
      <c r="FH184" s="4"/>
      <c r="FI184" s="4"/>
      <c r="FJ184" s="4"/>
      <c r="FK184" s="4"/>
      <c r="FL184" s="4"/>
      <c r="FM184" s="4"/>
      <c r="FN184" s="4"/>
      <c r="FO184" s="4"/>
      <c r="FP184" s="4"/>
      <c r="FQ184" s="4"/>
      <c r="FR184" s="4"/>
      <c r="FS184" s="4"/>
      <c r="FT184" s="4"/>
      <c r="FU184" s="4"/>
      <c r="FV184" s="4"/>
      <c r="FW184" s="4"/>
      <c r="FX184" s="4"/>
      <c r="FY184" s="4"/>
      <c r="FZ184" s="4"/>
      <c r="GA184" s="4"/>
      <c r="GB184" s="4"/>
      <c r="GC184" s="4"/>
      <c r="GD184" s="4"/>
      <c r="GE184" s="4"/>
      <c r="GF184" s="4"/>
      <c r="GG184" s="4"/>
      <c r="GH184" s="4"/>
      <c r="GI184" s="4"/>
      <c r="GJ184" s="4"/>
      <c r="GK184" s="4"/>
      <c r="GL184" s="4"/>
      <c r="GM184" s="4"/>
      <c r="GN184" s="4"/>
      <c r="GO184" s="4"/>
      <c r="GP184" s="4"/>
      <c r="GQ184" s="4"/>
      <c r="GR184" s="4"/>
      <c r="GS184" s="4"/>
      <c r="GT184" s="4"/>
      <c r="GU184" s="4"/>
      <c r="GV184" s="4"/>
      <c r="GW184" s="4"/>
      <c r="GX184" s="4"/>
      <c r="GY184" s="4"/>
      <c r="GZ184" s="4"/>
      <c r="HA184" s="4"/>
      <c r="HB184" s="4"/>
      <c r="HC184" s="4"/>
      <c r="HD184" s="4"/>
      <c r="HE184" s="4"/>
      <c r="HF184" s="4"/>
      <c r="HG184" s="4"/>
      <c r="HH184" s="4"/>
      <c r="HI184" s="4"/>
      <c r="HJ184" s="4"/>
      <c r="HK184" s="4"/>
      <c r="HL184" s="4"/>
      <c r="HM184" s="4"/>
      <c r="HN184" s="4"/>
      <c r="HO184" s="4"/>
      <c r="HP184" s="4"/>
      <c r="HQ184" s="4"/>
      <c r="HR184" s="4"/>
      <c r="HS184" s="4"/>
      <c r="HT184" s="4"/>
      <c r="HU184" s="4"/>
      <c r="HV184" s="4"/>
      <c r="HW184" s="4"/>
      <c r="HX184" s="4"/>
      <c r="HY184" s="4"/>
      <c r="HZ184" s="4"/>
      <c r="IA184" s="4"/>
      <c r="IB184" s="4"/>
      <c r="IC184" s="4"/>
      <c r="ID184" s="4"/>
      <c r="IE184" s="4"/>
      <c r="IF184" s="4"/>
      <c r="IG184" s="4"/>
      <c r="IH184" s="4"/>
      <c r="II184" s="4"/>
      <c r="IJ184" s="4"/>
      <c r="IK184" s="4"/>
      <c r="IL184" s="4"/>
    </row>
    <row r="185" spans="1:246" s="2" customFormat="1" hidden="1" x14ac:dyDescent="0.25">
      <c r="A185" s="2">
        <v>90</v>
      </c>
      <c r="B185" s="56">
        <f t="shared" ca="1" si="67"/>
        <v>47131</v>
      </c>
      <c r="C185" s="57">
        <f t="shared" si="69"/>
        <v>0</v>
      </c>
      <c r="D185" s="57"/>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4"/>
      <c r="DN185" s="4"/>
      <c r="DO185" s="4"/>
      <c r="DP185" s="4"/>
      <c r="DQ185" s="4"/>
      <c r="DR185" s="4"/>
      <c r="DS185" s="4"/>
      <c r="DT185" s="4"/>
      <c r="DU185" s="4"/>
      <c r="DV185" s="4"/>
      <c r="DW185" s="4"/>
      <c r="DX185" s="4"/>
      <c r="DY185" s="4"/>
      <c r="DZ185" s="4"/>
      <c r="EA185" s="4"/>
      <c r="EB185" s="4"/>
      <c r="EC185" s="4"/>
      <c r="ED185" s="4"/>
      <c r="EE185" s="4"/>
      <c r="EF185" s="4"/>
      <c r="EG185" s="4"/>
      <c r="EH185" s="4"/>
      <c r="EI185" s="4"/>
      <c r="EJ185" s="4"/>
      <c r="EK185" s="4"/>
      <c r="EL185" s="4"/>
      <c r="EM185" s="4"/>
      <c r="EN185" s="4"/>
      <c r="EO185" s="4"/>
      <c r="EP185" s="4"/>
      <c r="EQ185" s="4"/>
      <c r="ER185" s="4"/>
      <c r="ES185" s="4"/>
      <c r="ET185" s="4"/>
      <c r="EU185" s="4"/>
      <c r="EV185" s="4"/>
      <c r="EW185" s="4"/>
      <c r="EX185" s="4"/>
      <c r="EY185" s="4"/>
      <c r="EZ185" s="4"/>
      <c r="FA185" s="4"/>
      <c r="FB185" s="4"/>
      <c r="FC185" s="4"/>
      <c r="FD185" s="4"/>
      <c r="FE185" s="4"/>
      <c r="FF185" s="4"/>
      <c r="FG185" s="4"/>
      <c r="FH185" s="4"/>
      <c r="FI185" s="4"/>
      <c r="FJ185" s="4"/>
      <c r="FK185" s="4"/>
      <c r="FL185" s="4"/>
      <c r="FM185" s="4"/>
      <c r="FN185" s="4"/>
      <c r="FO185" s="4"/>
      <c r="FP185" s="4"/>
      <c r="FQ185" s="4"/>
      <c r="FR185" s="4"/>
      <c r="FS185" s="4"/>
      <c r="FT185" s="4"/>
      <c r="FU185" s="4"/>
      <c r="FV185" s="4"/>
      <c r="FW185" s="4"/>
      <c r="FX185" s="4"/>
      <c r="FY185" s="4"/>
      <c r="FZ185" s="4"/>
      <c r="GA185" s="4"/>
      <c r="GB185" s="4"/>
      <c r="GC185" s="4"/>
      <c r="GD185" s="4"/>
      <c r="GE185" s="4"/>
      <c r="GF185" s="4"/>
      <c r="GG185" s="4"/>
      <c r="GH185" s="4"/>
      <c r="GI185" s="4"/>
      <c r="GJ185" s="4"/>
      <c r="GK185" s="4"/>
      <c r="GL185" s="4"/>
      <c r="GM185" s="4"/>
      <c r="GN185" s="4"/>
      <c r="GO185" s="4"/>
      <c r="GP185" s="4"/>
      <c r="GQ185" s="4"/>
      <c r="GR185" s="4"/>
      <c r="GS185" s="4"/>
      <c r="GT185" s="4"/>
      <c r="GU185" s="4"/>
      <c r="GV185" s="4"/>
      <c r="GW185" s="4"/>
      <c r="GX185" s="4"/>
      <c r="GY185" s="4"/>
      <c r="GZ185" s="4"/>
      <c r="HA185" s="4"/>
      <c r="HB185" s="4"/>
      <c r="HC185" s="4"/>
      <c r="HD185" s="4"/>
      <c r="HE185" s="4"/>
      <c r="HF185" s="4"/>
      <c r="HG185" s="4"/>
      <c r="HH185" s="4"/>
      <c r="HI185" s="4"/>
      <c r="HJ185" s="4"/>
      <c r="HK185" s="4"/>
      <c r="HL185" s="4"/>
      <c r="HM185" s="4"/>
      <c r="HN185" s="4"/>
      <c r="HO185" s="4"/>
      <c r="HP185" s="4"/>
      <c r="HQ185" s="4"/>
      <c r="HR185" s="4"/>
      <c r="HS185" s="4"/>
      <c r="HT185" s="4"/>
      <c r="HU185" s="4"/>
      <c r="HV185" s="4"/>
      <c r="HW185" s="4"/>
      <c r="HX185" s="4"/>
      <c r="HY185" s="4"/>
      <c r="HZ185" s="4"/>
      <c r="IA185" s="4"/>
      <c r="IB185" s="4"/>
      <c r="IC185" s="4"/>
      <c r="ID185" s="4"/>
      <c r="IE185" s="4"/>
      <c r="IF185" s="4"/>
      <c r="IG185" s="4"/>
      <c r="IH185" s="4"/>
      <c r="II185" s="4"/>
      <c r="IJ185" s="4"/>
      <c r="IK185" s="4"/>
      <c r="IL185" s="4"/>
    </row>
    <row r="186" spans="1:246" s="2" customFormat="1" hidden="1" x14ac:dyDescent="0.25">
      <c r="A186" s="2">
        <v>91</v>
      </c>
      <c r="B186" s="56">
        <f t="shared" ca="1" si="67"/>
        <v>47162</v>
      </c>
      <c r="C186" s="57">
        <f t="shared" si="69"/>
        <v>0</v>
      </c>
      <c r="D186" s="57"/>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c r="DJ186" s="4"/>
      <c r="DK186" s="4"/>
      <c r="DL186" s="4"/>
      <c r="DM186" s="4"/>
      <c r="DN186" s="4"/>
      <c r="DO186" s="4"/>
      <c r="DP186" s="4"/>
      <c r="DQ186" s="4"/>
      <c r="DR186" s="4"/>
      <c r="DS186" s="4"/>
      <c r="DT186" s="4"/>
      <c r="DU186" s="4"/>
      <c r="DV186" s="4"/>
      <c r="DW186" s="4"/>
      <c r="DX186" s="4"/>
      <c r="DY186" s="4"/>
      <c r="DZ186" s="4"/>
      <c r="EA186" s="4"/>
      <c r="EB186" s="4"/>
      <c r="EC186" s="4"/>
      <c r="ED186" s="4"/>
      <c r="EE186" s="4"/>
      <c r="EF186" s="4"/>
      <c r="EG186" s="4"/>
      <c r="EH186" s="4"/>
      <c r="EI186" s="4"/>
      <c r="EJ186" s="4"/>
      <c r="EK186" s="4"/>
      <c r="EL186" s="4"/>
      <c r="EM186" s="4"/>
      <c r="EN186" s="4"/>
      <c r="EO186" s="4"/>
      <c r="EP186" s="4"/>
      <c r="EQ186" s="4"/>
      <c r="ER186" s="4"/>
      <c r="ES186" s="4"/>
      <c r="ET186" s="4"/>
      <c r="EU186" s="4"/>
      <c r="EV186" s="4"/>
      <c r="EW186" s="4"/>
      <c r="EX186" s="4"/>
      <c r="EY186" s="4"/>
      <c r="EZ186" s="4"/>
      <c r="FA186" s="4"/>
      <c r="FB186" s="4"/>
      <c r="FC186" s="4"/>
      <c r="FD186" s="4"/>
      <c r="FE186" s="4"/>
      <c r="FF186" s="4"/>
      <c r="FG186" s="4"/>
      <c r="FH186" s="4"/>
      <c r="FI186" s="4"/>
      <c r="FJ186" s="4"/>
      <c r="FK186" s="4"/>
      <c r="FL186" s="4"/>
      <c r="FM186" s="4"/>
      <c r="FN186" s="4"/>
      <c r="FO186" s="4"/>
      <c r="FP186" s="4"/>
      <c r="FQ186" s="4"/>
      <c r="FR186" s="4"/>
      <c r="FS186" s="4"/>
      <c r="FT186" s="4"/>
      <c r="FU186" s="4"/>
      <c r="FV186" s="4"/>
      <c r="FW186" s="4"/>
      <c r="FX186" s="4"/>
      <c r="FY186" s="4"/>
      <c r="FZ186" s="4"/>
      <c r="GA186" s="4"/>
      <c r="GB186" s="4"/>
      <c r="GC186" s="4"/>
      <c r="GD186" s="4"/>
      <c r="GE186" s="4"/>
      <c r="GF186" s="4"/>
      <c r="GG186" s="4"/>
      <c r="GH186" s="4"/>
      <c r="GI186" s="4"/>
      <c r="GJ186" s="4"/>
      <c r="GK186" s="4"/>
      <c r="GL186" s="4"/>
      <c r="GM186" s="4"/>
      <c r="GN186" s="4"/>
      <c r="GO186" s="4"/>
      <c r="GP186" s="4"/>
      <c r="GQ186" s="4"/>
      <c r="GR186" s="4"/>
      <c r="GS186" s="4"/>
      <c r="GT186" s="4"/>
      <c r="GU186" s="4"/>
      <c r="GV186" s="4"/>
      <c r="GW186" s="4"/>
      <c r="GX186" s="4"/>
      <c r="GY186" s="4"/>
      <c r="GZ186" s="4"/>
      <c r="HA186" s="4"/>
      <c r="HB186" s="4"/>
      <c r="HC186" s="4"/>
      <c r="HD186" s="4"/>
      <c r="HE186" s="4"/>
      <c r="HF186" s="4"/>
      <c r="HG186" s="4"/>
      <c r="HH186" s="4"/>
      <c r="HI186" s="4"/>
      <c r="HJ186" s="4"/>
      <c r="HK186" s="4"/>
      <c r="HL186" s="4"/>
      <c r="HM186" s="4"/>
      <c r="HN186" s="4"/>
      <c r="HO186" s="4"/>
      <c r="HP186" s="4"/>
      <c r="HQ186" s="4"/>
      <c r="HR186" s="4"/>
      <c r="HS186" s="4"/>
      <c r="HT186" s="4"/>
      <c r="HU186" s="4"/>
      <c r="HV186" s="4"/>
      <c r="HW186" s="4"/>
      <c r="HX186" s="4"/>
      <c r="HY186" s="4"/>
      <c r="HZ186" s="4"/>
      <c r="IA186" s="4"/>
      <c r="IB186" s="4"/>
      <c r="IC186" s="4"/>
      <c r="ID186" s="4"/>
      <c r="IE186" s="4"/>
      <c r="IF186" s="4"/>
      <c r="IG186" s="4"/>
      <c r="IH186" s="4"/>
      <c r="II186" s="4"/>
      <c r="IJ186" s="4"/>
      <c r="IK186" s="4"/>
      <c r="IL186" s="4"/>
    </row>
    <row r="187" spans="1:246" s="2" customFormat="1" hidden="1" x14ac:dyDescent="0.25">
      <c r="A187" s="2">
        <v>92</v>
      </c>
      <c r="B187" s="56">
        <f t="shared" ca="1" si="67"/>
        <v>47190</v>
      </c>
      <c r="C187" s="57">
        <f t="shared" si="69"/>
        <v>0</v>
      </c>
      <c r="D187" s="57"/>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c r="DI187" s="4"/>
      <c r="DJ187" s="4"/>
      <c r="DK187" s="4"/>
      <c r="DL187" s="4"/>
      <c r="DM187" s="4"/>
      <c r="DN187" s="4"/>
      <c r="DO187" s="4"/>
      <c r="DP187" s="4"/>
      <c r="DQ187" s="4"/>
      <c r="DR187" s="4"/>
      <c r="DS187" s="4"/>
      <c r="DT187" s="4"/>
      <c r="DU187" s="4"/>
      <c r="DV187" s="4"/>
      <c r="DW187" s="4"/>
      <c r="DX187" s="4"/>
      <c r="DY187" s="4"/>
      <c r="DZ187" s="4"/>
      <c r="EA187" s="4"/>
      <c r="EB187" s="4"/>
      <c r="EC187" s="4"/>
      <c r="ED187" s="4"/>
      <c r="EE187" s="4"/>
      <c r="EF187" s="4"/>
      <c r="EG187" s="4"/>
      <c r="EH187" s="4"/>
      <c r="EI187" s="4"/>
      <c r="EJ187" s="4"/>
      <c r="EK187" s="4"/>
      <c r="EL187" s="4"/>
      <c r="EM187" s="4"/>
      <c r="EN187" s="4"/>
      <c r="EO187" s="4"/>
      <c r="EP187" s="4"/>
      <c r="EQ187" s="4"/>
      <c r="ER187" s="4"/>
      <c r="ES187" s="4"/>
      <c r="ET187" s="4"/>
      <c r="EU187" s="4"/>
      <c r="EV187" s="4"/>
      <c r="EW187" s="4"/>
      <c r="EX187" s="4"/>
      <c r="EY187" s="4"/>
      <c r="EZ187" s="4"/>
      <c r="FA187" s="4"/>
      <c r="FB187" s="4"/>
      <c r="FC187" s="4"/>
      <c r="FD187" s="4"/>
      <c r="FE187" s="4"/>
      <c r="FF187" s="4"/>
      <c r="FG187" s="4"/>
      <c r="FH187" s="4"/>
      <c r="FI187" s="4"/>
      <c r="FJ187" s="4"/>
      <c r="FK187" s="4"/>
      <c r="FL187" s="4"/>
      <c r="FM187" s="4"/>
      <c r="FN187" s="4"/>
      <c r="FO187" s="4"/>
      <c r="FP187" s="4"/>
      <c r="FQ187" s="4"/>
      <c r="FR187" s="4"/>
      <c r="FS187" s="4"/>
      <c r="FT187" s="4"/>
      <c r="FU187" s="4"/>
      <c r="FV187" s="4"/>
      <c r="FW187" s="4"/>
      <c r="FX187" s="4"/>
      <c r="FY187" s="4"/>
      <c r="FZ187" s="4"/>
      <c r="GA187" s="4"/>
      <c r="GB187" s="4"/>
      <c r="GC187" s="4"/>
      <c r="GD187" s="4"/>
      <c r="GE187" s="4"/>
      <c r="GF187" s="4"/>
      <c r="GG187" s="4"/>
      <c r="GH187" s="4"/>
      <c r="GI187" s="4"/>
      <c r="GJ187" s="4"/>
      <c r="GK187" s="4"/>
      <c r="GL187" s="4"/>
      <c r="GM187" s="4"/>
      <c r="GN187" s="4"/>
      <c r="GO187" s="4"/>
      <c r="GP187" s="4"/>
      <c r="GQ187" s="4"/>
      <c r="GR187" s="4"/>
      <c r="GS187" s="4"/>
      <c r="GT187" s="4"/>
      <c r="GU187" s="4"/>
      <c r="GV187" s="4"/>
      <c r="GW187" s="4"/>
      <c r="GX187" s="4"/>
      <c r="GY187" s="4"/>
      <c r="GZ187" s="4"/>
      <c r="HA187" s="4"/>
      <c r="HB187" s="4"/>
      <c r="HC187" s="4"/>
      <c r="HD187" s="4"/>
      <c r="HE187" s="4"/>
      <c r="HF187" s="4"/>
      <c r="HG187" s="4"/>
      <c r="HH187" s="4"/>
      <c r="HI187" s="4"/>
      <c r="HJ187" s="4"/>
      <c r="HK187" s="4"/>
      <c r="HL187" s="4"/>
      <c r="HM187" s="4"/>
      <c r="HN187" s="4"/>
      <c r="HO187" s="4"/>
      <c r="HP187" s="4"/>
      <c r="HQ187" s="4"/>
      <c r="HR187" s="4"/>
      <c r="HS187" s="4"/>
      <c r="HT187" s="4"/>
      <c r="HU187" s="4"/>
      <c r="HV187" s="4"/>
      <c r="HW187" s="4"/>
      <c r="HX187" s="4"/>
      <c r="HY187" s="4"/>
      <c r="HZ187" s="4"/>
      <c r="IA187" s="4"/>
      <c r="IB187" s="4"/>
      <c r="IC187" s="4"/>
      <c r="ID187" s="4"/>
      <c r="IE187" s="4"/>
      <c r="IF187" s="4"/>
      <c r="IG187" s="4"/>
      <c r="IH187" s="4"/>
      <c r="II187" s="4"/>
      <c r="IJ187" s="4"/>
      <c r="IK187" s="4"/>
      <c r="IL187" s="4"/>
    </row>
    <row r="188" spans="1:246" s="2" customFormat="1" hidden="1" x14ac:dyDescent="0.25">
      <c r="A188" s="2">
        <v>93</v>
      </c>
      <c r="B188" s="56">
        <f t="shared" ca="1" si="67"/>
        <v>47221</v>
      </c>
      <c r="C188" s="57">
        <f t="shared" si="69"/>
        <v>0</v>
      </c>
      <c r="D188" s="57"/>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c r="DE188" s="4"/>
      <c r="DF188" s="4"/>
      <c r="DG188" s="4"/>
      <c r="DH188" s="4"/>
      <c r="DI188" s="4"/>
      <c r="DJ188" s="4"/>
      <c r="DK188" s="4"/>
      <c r="DL188" s="4"/>
      <c r="DM188" s="4"/>
      <c r="DN188" s="4"/>
      <c r="DO188" s="4"/>
      <c r="DP188" s="4"/>
      <c r="DQ188" s="4"/>
      <c r="DR188" s="4"/>
      <c r="DS188" s="4"/>
      <c r="DT188" s="4"/>
      <c r="DU188" s="4"/>
      <c r="DV188" s="4"/>
      <c r="DW188" s="4"/>
      <c r="DX188" s="4"/>
      <c r="DY188" s="4"/>
      <c r="DZ188" s="4"/>
      <c r="EA188" s="4"/>
      <c r="EB188" s="4"/>
      <c r="EC188" s="4"/>
      <c r="ED188" s="4"/>
      <c r="EE188" s="4"/>
      <c r="EF188" s="4"/>
      <c r="EG188" s="4"/>
      <c r="EH188" s="4"/>
      <c r="EI188" s="4"/>
      <c r="EJ188" s="4"/>
      <c r="EK188" s="4"/>
      <c r="EL188" s="4"/>
      <c r="EM188" s="4"/>
      <c r="EN188" s="4"/>
      <c r="EO188" s="4"/>
      <c r="EP188" s="4"/>
      <c r="EQ188" s="4"/>
      <c r="ER188" s="4"/>
      <c r="ES188" s="4"/>
      <c r="ET188" s="4"/>
      <c r="EU188" s="4"/>
      <c r="EV188" s="4"/>
      <c r="EW188" s="4"/>
      <c r="EX188" s="4"/>
      <c r="EY188" s="4"/>
      <c r="EZ188" s="4"/>
      <c r="FA188" s="4"/>
      <c r="FB188" s="4"/>
      <c r="FC188" s="4"/>
      <c r="FD188" s="4"/>
      <c r="FE188" s="4"/>
      <c r="FF188" s="4"/>
      <c r="FG188" s="4"/>
      <c r="FH188" s="4"/>
      <c r="FI188" s="4"/>
      <c r="FJ188" s="4"/>
      <c r="FK188" s="4"/>
      <c r="FL188" s="4"/>
      <c r="FM188" s="4"/>
      <c r="FN188" s="4"/>
      <c r="FO188" s="4"/>
      <c r="FP188" s="4"/>
      <c r="FQ188" s="4"/>
      <c r="FR188" s="4"/>
      <c r="FS188" s="4"/>
      <c r="FT188" s="4"/>
      <c r="FU188" s="4"/>
      <c r="FV188" s="4"/>
      <c r="FW188" s="4"/>
      <c r="FX188" s="4"/>
      <c r="FY188" s="4"/>
      <c r="FZ188" s="4"/>
      <c r="GA188" s="4"/>
      <c r="GB188" s="4"/>
      <c r="GC188" s="4"/>
      <c r="GD188" s="4"/>
      <c r="GE188" s="4"/>
      <c r="GF188" s="4"/>
      <c r="GG188" s="4"/>
      <c r="GH188" s="4"/>
      <c r="GI188" s="4"/>
      <c r="GJ188" s="4"/>
      <c r="GK188" s="4"/>
      <c r="GL188" s="4"/>
      <c r="GM188" s="4"/>
      <c r="GN188" s="4"/>
      <c r="GO188" s="4"/>
      <c r="GP188" s="4"/>
      <c r="GQ188" s="4"/>
      <c r="GR188" s="4"/>
      <c r="GS188" s="4"/>
      <c r="GT188" s="4"/>
      <c r="GU188" s="4"/>
      <c r="GV188" s="4"/>
      <c r="GW188" s="4"/>
      <c r="GX188" s="4"/>
      <c r="GY188" s="4"/>
      <c r="GZ188" s="4"/>
      <c r="HA188" s="4"/>
      <c r="HB188" s="4"/>
      <c r="HC188" s="4"/>
      <c r="HD188" s="4"/>
      <c r="HE188" s="4"/>
      <c r="HF188" s="4"/>
      <c r="HG188" s="4"/>
      <c r="HH188" s="4"/>
      <c r="HI188" s="4"/>
      <c r="HJ188" s="4"/>
      <c r="HK188" s="4"/>
      <c r="HL188" s="4"/>
      <c r="HM188" s="4"/>
      <c r="HN188" s="4"/>
      <c r="HO188" s="4"/>
      <c r="HP188" s="4"/>
      <c r="HQ188" s="4"/>
      <c r="HR188" s="4"/>
      <c r="HS188" s="4"/>
      <c r="HT188" s="4"/>
      <c r="HU188" s="4"/>
      <c r="HV188" s="4"/>
      <c r="HW188" s="4"/>
      <c r="HX188" s="4"/>
      <c r="HY188" s="4"/>
      <c r="HZ188" s="4"/>
      <c r="IA188" s="4"/>
      <c r="IB188" s="4"/>
      <c r="IC188" s="4"/>
      <c r="ID188" s="4"/>
      <c r="IE188" s="4"/>
      <c r="IF188" s="4"/>
      <c r="IG188" s="4"/>
      <c r="IH188" s="4"/>
      <c r="II188" s="4"/>
      <c r="IJ188" s="4"/>
      <c r="IK188" s="4"/>
      <c r="IL188" s="4"/>
    </row>
    <row r="189" spans="1:246" s="2" customFormat="1" hidden="1" x14ac:dyDescent="0.25">
      <c r="A189" s="2">
        <v>94</v>
      </c>
      <c r="B189" s="56">
        <f t="shared" ca="1" si="67"/>
        <v>47251</v>
      </c>
      <c r="C189" s="57">
        <f t="shared" si="69"/>
        <v>0</v>
      </c>
      <c r="D189" s="57"/>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c r="DK189" s="4"/>
      <c r="DL189" s="4"/>
      <c r="DM189" s="4"/>
      <c r="DN189" s="4"/>
      <c r="DO189" s="4"/>
      <c r="DP189" s="4"/>
      <c r="DQ189" s="4"/>
      <c r="DR189" s="4"/>
      <c r="DS189" s="4"/>
      <c r="DT189" s="4"/>
      <c r="DU189" s="4"/>
      <c r="DV189" s="4"/>
      <c r="DW189" s="4"/>
      <c r="DX189" s="4"/>
      <c r="DY189" s="4"/>
      <c r="DZ189" s="4"/>
      <c r="EA189" s="4"/>
      <c r="EB189" s="4"/>
      <c r="EC189" s="4"/>
      <c r="ED189" s="4"/>
      <c r="EE189" s="4"/>
      <c r="EF189" s="4"/>
      <c r="EG189" s="4"/>
      <c r="EH189" s="4"/>
      <c r="EI189" s="4"/>
      <c r="EJ189" s="4"/>
      <c r="EK189" s="4"/>
      <c r="EL189" s="4"/>
      <c r="EM189" s="4"/>
      <c r="EN189" s="4"/>
      <c r="EO189" s="4"/>
      <c r="EP189" s="4"/>
      <c r="EQ189" s="4"/>
      <c r="ER189" s="4"/>
      <c r="ES189" s="4"/>
      <c r="ET189" s="4"/>
      <c r="EU189" s="4"/>
      <c r="EV189" s="4"/>
      <c r="EW189" s="4"/>
      <c r="EX189" s="4"/>
      <c r="EY189" s="4"/>
      <c r="EZ189" s="4"/>
      <c r="FA189" s="4"/>
      <c r="FB189" s="4"/>
      <c r="FC189" s="4"/>
      <c r="FD189" s="4"/>
      <c r="FE189" s="4"/>
      <c r="FF189" s="4"/>
      <c r="FG189" s="4"/>
      <c r="FH189" s="4"/>
      <c r="FI189" s="4"/>
      <c r="FJ189" s="4"/>
      <c r="FK189" s="4"/>
      <c r="FL189" s="4"/>
      <c r="FM189" s="4"/>
      <c r="FN189" s="4"/>
      <c r="FO189" s="4"/>
      <c r="FP189" s="4"/>
      <c r="FQ189" s="4"/>
      <c r="FR189" s="4"/>
      <c r="FS189" s="4"/>
      <c r="FT189" s="4"/>
      <c r="FU189" s="4"/>
      <c r="FV189" s="4"/>
      <c r="FW189" s="4"/>
      <c r="FX189" s="4"/>
      <c r="FY189" s="4"/>
      <c r="FZ189" s="4"/>
      <c r="GA189" s="4"/>
      <c r="GB189" s="4"/>
      <c r="GC189" s="4"/>
      <c r="GD189" s="4"/>
      <c r="GE189" s="4"/>
      <c r="GF189" s="4"/>
      <c r="GG189" s="4"/>
      <c r="GH189" s="4"/>
      <c r="GI189" s="4"/>
      <c r="GJ189" s="4"/>
      <c r="GK189" s="4"/>
      <c r="GL189" s="4"/>
      <c r="GM189" s="4"/>
      <c r="GN189" s="4"/>
      <c r="GO189" s="4"/>
      <c r="GP189" s="4"/>
      <c r="GQ189" s="4"/>
      <c r="GR189" s="4"/>
      <c r="GS189" s="4"/>
      <c r="GT189" s="4"/>
      <c r="GU189" s="4"/>
      <c r="GV189" s="4"/>
      <c r="GW189" s="4"/>
      <c r="GX189" s="4"/>
      <c r="GY189" s="4"/>
      <c r="GZ189" s="4"/>
      <c r="HA189" s="4"/>
      <c r="HB189" s="4"/>
      <c r="HC189" s="4"/>
      <c r="HD189" s="4"/>
      <c r="HE189" s="4"/>
      <c r="HF189" s="4"/>
      <c r="HG189" s="4"/>
      <c r="HH189" s="4"/>
      <c r="HI189" s="4"/>
      <c r="HJ189" s="4"/>
      <c r="HK189" s="4"/>
      <c r="HL189" s="4"/>
      <c r="HM189" s="4"/>
      <c r="HN189" s="4"/>
      <c r="HO189" s="4"/>
      <c r="HP189" s="4"/>
      <c r="HQ189" s="4"/>
      <c r="HR189" s="4"/>
      <c r="HS189" s="4"/>
      <c r="HT189" s="4"/>
      <c r="HU189" s="4"/>
      <c r="HV189" s="4"/>
      <c r="HW189" s="4"/>
      <c r="HX189" s="4"/>
      <c r="HY189" s="4"/>
      <c r="HZ189" s="4"/>
      <c r="IA189" s="4"/>
      <c r="IB189" s="4"/>
      <c r="IC189" s="4"/>
      <c r="ID189" s="4"/>
      <c r="IE189" s="4"/>
      <c r="IF189" s="4"/>
      <c r="IG189" s="4"/>
      <c r="IH189" s="4"/>
      <c r="II189" s="4"/>
      <c r="IJ189" s="4"/>
      <c r="IK189" s="4"/>
      <c r="IL189" s="4"/>
    </row>
    <row r="190" spans="1:246" s="2" customFormat="1" hidden="1" x14ac:dyDescent="0.25">
      <c r="A190" s="2">
        <v>95</v>
      </c>
      <c r="B190" s="56">
        <f t="shared" ca="1" si="67"/>
        <v>47282</v>
      </c>
      <c r="C190" s="57">
        <f t="shared" si="69"/>
        <v>0</v>
      </c>
      <c r="D190" s="57"/>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4"/>
      <c r="DN190" s="4"/>
      <c r="DO190" s="4"/>
      <c r="DP190" s="4"/>
      <c r="DQ190" s="4"/>
      <c r="DR190" s="4"/>
      <c r="DS190" s="4"/>
      <c r="DT190" s="4"/>
      <c r="DU190" s="4"/>
      <c r="DV190" s="4"/>
      <c r="DW190" s="4"/>
      <c r="DX190" s="4"/>
      <c r="DY190" s="4"/>
      <c r="DZ190" s="4"/>
      <c r="EA190" s="4"/>
      <c r="EB190" s="4"/>
      <c r="EC190" s="4"/>
      <c r="ED190" s="4"/>
      <c r="EE190" s="4"/>
      <c r="EF190" s="4"/>
      <c r="EG190" s="4"/>
      <c r="EH190" s="4"/>
      <c r="EI190" s="4"/>
      <c r="EJ190" s="4"/>
      <c r="EK190" s="4"/>
      <c r="EL190" s="4"/>
      <c r="EM190" s="4"/>
      <c r="EN190" s="4"/>
      <c r="EO190" s="4"/>
      <c r="EP190" s="4"/>
      <c r="EQ190" s="4"/>
      <c r="ER190" s="4"/>
      <c r="ES190" s="4"/>
      <c r="ET190" s="4"/>
      <c r="EU190" s="4"/>
      <c r="EV190" s="4"/>
      <c r="EW190" s="4"/>
      <c r="EX190" s="4"/>
      <c r="EY190" s="4"/>
      <c r="EZ190" s="4"/>
      <c r="FA190" s="4"/>
      <c r="FB190" s="4"/>
      <c r="FC190" s="4"/>
      <c r="FD190" s="4"/>
      <c r="FE190" s="4"/>
      <c r="FF190" s="4"/>
      <c r="FG190" s="4"/>
      <c r="FH190" s="4"/>
      <c r="FI190" s="4"/>
      <c r="FJ190" s="4"/>
      <c r="FK190" s="4"/>
      <c r="FL190" s="4"/>
      <c r="FM190" s="4"/>
      <c r="FN190" s="4"/>
      <c r="FO190" s="4"/>
      <c r="FP190" s="4"/>
      <c r="FQ190" s="4"/>
      <c r="FR190" s="4"/>
      <c r="FS190" s="4"/>
      <c r="FT190" s="4"/>
      <c r="FU190" s="4"/>
      <c r="FV190" s="4"/>
      <c r="FW190" s="4"/>
      <c r="FX190" s="4"/>
      <c r="FY190" s="4"/>
      <c r="FZ190" s="4"/>
      <c r="GA190" s="4"/>
      <c r="GB190" s="4"/>
      <c r="GC190" s="4"/>
      <c r="GD190" s="4"/>
      <c r="GE190" s="4"/>
      <c r="GF190" s="4"/>
      <c r="GG190" s="4"/>
      <c r="GH190" s="4"/>
      <c r="GI190" s="4"/>
      <c r="GJ190" s="4"/>
      <c r="GK190" s="4"/>
      <c r="GL190" s="4"/>
      <c r="GM190" s="4"/>
      <c r="GN190" s="4"/>
      <c r="GO190" s="4"/>
      <c r="GP190" s="4"/>
      <c r="GQ190" s="4"/>
      <c r="GR190" s="4"/>
      <c r="GS190" s="4"/>
      <c r="GT190" s="4"/>
      <c r="GU190" s="4"/>
      <c r="GV190" s="4"/>
      <c r="GW190" s="4"/>
      <c r="GX190" s="4"/>
      <c r="GY190" s="4"/>
      <c r="GZ190" s="4"/>
      <c r="HA190" s="4"/>
      <c r="HB190" s="4"/>
      <c r="HC190" s="4"/>
      <c r="HD190" s="4"/>
      <c r="HE190" s="4"/>
      <c r="HF190" s="4"/>
      <c r="HG190" s="4"/>
      <c r="HH190" s="4"/>
      <c r="HI190" s="4"/>
      <c r="HJ190" s="4"/>
      <c r="HK190" s="4"/>
      <c r="HL190" s="4"/>
      <c r="HM190" s="4"/>
      <c r="HN190" s="4"/>
      <c r="HO190" s="4"/>
      <c r="HP190" s="4"/>
      <c r="HQ190" s="4"/>
      <c r="HR190" s="4"/>
      <c r="HS190" s="4"/>
      <c r="HT190" s="4"/>
      <c r="HU190" s="4"/>
      <c r="HV190" s="4"/>
      <c r="HW190" s="4"/>
      <c r="HX190" s="4"/>
      <c r="HY190" s="4"/>
      <c r="HZ190" s="4"/>
      <c r="IA190" s="4"/>
      <c r="IB190" s="4"/>
      <c r="IC190" s="4"/>
      <c r="ID190" s="4"/>
      <c r="IE190" s="4"/>
      <c r="IF190" s="4"/>
      <c r="IG190" s="4"/>
      <c r="IH190" s="4"/>
      <c r="II190" s="4"/>
      <c r="IJ190" s="4"/>
      <c r="IK190" s="4"/>
      <c r="IL190" s="4"/>
    </row>
    <row r="191" spans="1:246" s="2" customFormat="1" hidden="1" x14ac:dyDescent="0.25">
      <c r="A191" s="2">
        <v>96</v>
      </c>
      <c r="B191" s="56">
        <f t="shared" ca="1" si="67"/>
        <v>47312</v>
      </c>
      <c r="C191" s="57">
        <f t="shared" si="69"/>
        <v>0</v>
      </c>
      <c r="D191" s="57"/>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c r="DJ191" s="4"/>
      <c r="DK191" s="4"/>
      <c r="DL191" s="4"/>
      <c r="DM191" s="4"/>
      <c r="DN191" s="4"/>
      <c r="DO191" s="4"/>
      <c r="DP191" s="4"/>
      <c r="DQ191" s="4"/>
      <c r="DR191" s="4"/>
      <c r="DS191" s="4"/>
      <c r="DT191" s="4"/>
      <c r="DU191" s="4"/>
      <c r="DV191" s="4"/>
      <c r="DW191" s="4"/>
      <c r="DX191" s="4"/>
      <c r="DY191" s="4"/>
      <c r="DZ191" s="4"/>
      <c r="EA191" s="4"/>
      <c r="EB191" s="4"/>
      <c r="EC191" s="4"/>
      <c r="ED191" s="4"/>
      <c r="EE191" s="4"/>
      <c r="EF191" s="4"/>
      <c r="EG191" s="4"/>
      <c r="EH191" s="4"/>
      <c r="EI191" s="4"/>
      <c r="EJ191" s="4"/>
      <c r="EK191" s="4"/>
      <c r="EL191" s="4"/>
      <c r="EM191" s="4"/>
      <c r="EN191" s="4"/>
      <c r="EO191" s="4"/>
      <c r="EP191" s="4"/>
      <c r="EQ191" s="4"/>
      <c r="ER191" s="4"/>
      <c r="ES191" s="4"/>
      <c r="ET191" s="4"/>
      <c r="EU191" s="4"/>
      <c r="EV191" s="4"/>
      <c r="EW191" s="4"/>
      <c r="EX191" s="4"/>
      <c r="EY191" s="4"/>
      <c r="EZ191" s="4"/>
      <c r="FA191" s="4"/>
      <c r="FB191" s="4"/>
      <c r="FC191" s="4"/>
      <c r="FD191" s="4"/>
      <c r="FE191" s="4"/>
      <c r="FF191" s="4"/>
      <c r="FG191" s="4"/>
      <c r="FH191" s="4"/>
      <c r="FI191" s="4"/>
      <c r="FJ191" s="4"/>
      <c r="FK191" s="4"/>
      <c r="FL191" s="4"/>
      <c r="FM191" s="4"/>
      <c r="FN191" s="4"/>
      <c r="FO191" s="4"/>
      <c r="FP191" s="4"/>
      <c r="FQ191" s="4"/>
      <c r="FR191" s="4"/>
      <c r="FS191" s="4"/>
      <c r="FT191" s="4"/>
      <c r="FU191" s="4"/>
      <c r="FV191" s="4"/>
      <c r="FW191" s="4"/>
      <c r="FX191" s="4"/>
      <c r="FY191" s="4"/>
      <c r="FZ191" s="4"/>
      <c r="GA191" s="4"/>
      <c r="GB191" s="4"/>
      <c r="GC191" s="4"/>
      <c r="GD191" s="4"/>
      <c r="GE191" s="4"/>
      <c r="GF191" s="4"/>
      <c r="GG191" s="4"/>
      <c r="GH191" s="4"/>
      <c r="GI191" s="4"/>
      <c r="GJ191" s="4"/>
      <c r="GK191" s="4"/>
      <c r="GL191" s="4"/>
      <c r="GM191" s="4"/>
      <c r="GN191" s="4"/>
      <c r="GO191" s="4"/>
      <c r="GP191" s="4"/>
      <c r="GQ191" s="4"/>
      <c r="GR191" s="4"/>
      <c r="GS191" s="4"/>
      <c r="GT191" s="4"/>
      <c r="GU191" s="4"/>
      <c r="GV191" s="4"/>
      <c r="GW191" s="4"/>
      <c r="GX191" s="4"/>
      <c r="GY191" s="4"/>
      <c r="GZ191" s="4"/>
      <c r="HA191" s="4"/>
      <c r="HB191" s="4"/>
      <c r="HC191" s="4"/>
      <c r="HD191" s="4"/>
      <c r="HE191" s="4"/>
      <c r="HF191" s="4"/>
      <c r="HG191" s="4"/>
      <c r="HH191" s="4"/>
      <c r="HI191" s="4"/>
      <c r="HJ191" s="4"/>
      <c r="HK191" s="4"/>
      <c r="HL191" s="4"/>
      <c r="HM191" s="4"/>
      <c r="HN191" s="4"/>
      <c r="HO191" s="4"/>
      <c r="HP191" s="4"/>
      <c r="HQ191" s="4"/>
      <c r="HR191" s="4"/>
      <c r="HS191" s="4"/>
      <c r="HT191" s="4"/>
      <c r="HU191" s="4"/>
      <c r="HV191" s="4"/>
      <c r="HW191" s="4"/>
      <c r="HX191" s="4"/>
      <c r="HY191" s="4"/>
      <c r="HZ191" s="4"/>
      <c r="IA191" s="4"/>
      <c r="IB191" s="4"/>
      <c r="IC191" s="4"/>
      <c r="ID191" s="4"/>
      <c r="IE191" s="4"/>
      <c r="IF191" s="4"/>
      <c r="IG191" s="4"/>
      <c r="IH191" s="4"/>
      <c r="II191" s="4"/>
      <c r="IJ191" s="4"/>
      <c r="IK191" s="4"/>
      <c r="IL191" s="4"/>
    </row>
    <row r="192" spans="1:246" s="2" customFormat="1" hidden="1" x14ac:dyDescent="0.25">
      <c r="A192" s="2">
        <v>97</v>
      </c>
      <c r="B192" s="56">
        <f t="shared" ca="1" si="67"/>
        <v>47343</v>
      </c>
      <c r="C192" s="57">
        <f t="shared" ref="C192:C203" si="70">I52</f>
        <v>0</v>
      </c>
      <c r="D192" s="57"/>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c r="DJ192" s="4"/>
      <c r="DK192" s="4"/>
      <c r="DL192" s="4"/>
      <c r="DM192" s="4"/>
      <c r="DN192" s="4"/>
      <c r="DO192" s="4"/>
      <c r="DP192" s="4"/>
      <c r="DQ192" s="4"/>
      <c r="DR192" s="4"/>
      <c r="DS192" s="4"/>
      <c r="DT192" s="4"/>
      <c r="DU192" s="4"/>
      <c r="DV192" s="4"/>
      <c r="DW192" s="4"/>
      <c r="DX192" s="4"/>
      <c r="DY192" s="4"/>
      <c r="DZ192" s="4"/>
      <c r="EA192" s="4"/>
      <c r="EB192" s="4"/>
      <c r="EC192" s="4"/>
      <c r="ED192" s="4"/>
      <c r="EE192" s="4"/>
      <c r="EF192" s="4"/>
      <c r="EG192" s="4"/>
      <c r="EH192" s="4"/>
      <c r="EI192" s="4"/>
      <c r="EJ192" s="4"/>
      <c r="EK192" s="4"/>
      <c r="EL192" s="4"/>
      <c r="EM192" s="4"/>
      <c r="EN192" s="4"/>
      <c r="EO192" s="4"/>
      <c r="EP192" s="4"/>
      <c r="EQ192" s="4"/>
      <c r="ER192" s="4"/>
      <c r="ES192" s="4"/>
      <c r="ET192" s="4"/>
      <c r="EU192" s="4"/>
      <c r="EV192" s="4"/>
      <c r="EW192" s="4"/>
      <c r="EX192" s="4"/>
      <c r="EY192" s="4"/>
      <c r="EZ192" s="4"/>
      <c r="FA192" s="4"/>
      <c r="FB192" s="4"/>
      <c r="FC192" s="4"/>
      <c r="FD192" s="4"/>
      <c r="FE192" s="4"/>
      <c r="FF192" s="4"/>
      <c r="FG192" s="4"/>
      <c r="FH192" s="4"/>
      <c r="FI192" s="4"/>
      <c r="FJ192" s="4"/>
      <c r="FK192" s="4"/>
      <c r="FL192" s="4"/>
      <c r="FM192" s="4"/>
      <c r="FN192" s="4"/>
      <c r="FO192" s="4"/>
      <c r="FP192" s="4"/>
      <c r="FQ192" s="4"/>
      <c r="FR192" s="4"/>
      <c r="FS192" s="4"/>
      <c r="FT192" s="4"/>
      <c r="FU192" s="4"/>
      <c r="FV192" s="4"/>
      <c r="FW192" s="4"/>
      <c r="FX192" s="4"/>
      <c r="FY192" s="4"/>
      <c r="FZ192" s="4"/>
      <c r="GA192" s="4"/>
      <c r="GB192" s="4"/>
      <c r="GC192" s="4"/>
      <c r="GD192" s="4"/>
      <c r="GE192" s="4"/>
      <c r="GF192" s="4"/>
      <c r="GG192" s="4"/>
      <c r="GH192" s="4"/>
      <c r="GI192" s="4"/>
      <c r="GJ192" s="4"/>
      <c r="GK192" s="4"/>
      <c r="GL192" s="4"/>
      <c r="GM192" s="4"/>
      <c r="GN192" s="4"/>
      <c r="GO192" s="4"/>
      <c r="GP192" s="4"/>
      <c r="GQ192" s="4"/>
      <c r="GR192" s="4"/>
      <c r="GS192" s="4"/>
      <c r="GT192" s="4"/>
      <c r="GU192" s="4"/>
      <c r="GV192" s="4"/>
      <c r="GW192" s="4"/>
      <c r="GX192" s="4"/>
      <c r="GY192" s="4"/>
      <c r="GZ192" s="4"/>
      <c r="HA192" s="4"/>
      <c r="HB192" s="4"/>
      <c r="HC192" s="4"/>
      <c r="HD192" s="4"/>
      <c r="HE192" s="4"/>
      <c r="HF192" s="4"/>
      <c r="HG192" s="4"/>
      <c r="HH192" s="4"/>
      <c r="HI192" s="4"/>
      <c r="HJ192" s="4"/>
      <c r="HK192" s="4"/>
      <c r="HL192" s="4"/>
      <c r="HM192" s="4"/>
      <c r="HN192" s="4"/>
      <c r="HO192" s="4"/>
      <c r="HP192" s="4"/>
      <c r="HQ192" s="4"/>
      <c r="HR192" s="4"/>
      <c r="HS192" s="4"/>
      <c r="HT192" s="4"/>
      <c r="HU192" s="4"/>
      <c r="HV192" s="4"/>
      <c r="HW192" s="4"/>
      <c r="HX192" s="4"/>
      <c r="HY192" s="4"/>
      <c r="HZ192" s="4"/>
      <c r="IA192" s="4"/>
      <c r="IB192" s="4"/>
      <c r="IC192" s="4"/>
      <c r="ID192" s="4"/>
      <c r="IE192" s="4"/>
      <c r="IF192" s="4"/>
      <c r="IG192" s="4"/>
      <c r="IH192" s="4"/>
      <c r="II192" s="4"/>
      <c r="IJ192" s="4"/>
      <c r="IK192" s="4"/>
      <c r="IL192" s="4"/>
    </row>
    <row r="193" spans="1:246" s="2" customFormat="1" hidden="1" x14ac:dyDescent="0.25">
      <c r="A193" s="2">
        <v>98</v>
      </c>
      <c r="B193" s="56">
        <f t="shared" ca="1" si="67"/>
        <v>47374</v>
      </c>
      <c r="C193" s="57">
        <f t="shared" si="70"/>
        <v>0</v>
      </c>
      <c r="D193" s="57"/>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c r="DK193" s="4"/>
      <c r="DL193" s="4"/>
      <c r="DM193" s="4"/>
      <c r="DN193" s="4"/>
      <c r="DO193" s="4"/>
      <c r="DP193" s="4"/>
      <c r="DQ193" s="4"/>
      <c r="DR193" s="4"/>
      <c r="DS193" s="4"/>
      <c r="DT193" s="4"/>
      <c r="DU193" s="4"/>
      <c r="DV193" s="4"/>
      <c r="DW193" s="4"/>
      <c r="DX193" s="4"/>
      <c r="DY193" s="4"/>
      <c r="DZ193" s="4"/>
      <c r="EA193" s="4"/>
      <c r="EB193" s="4"/>
      <c r="EC193" s="4"/>
      <c r="ED193" s="4"/>
      <c r="EE193" s="4"/>
      <c r="EF193" s="4"/>
      <c r="EG193" s="4"/>
      <c r="EH193" s="4"/>
      <c r="EI193" s="4"/>
      <c r="EJ193" s="4"/>
      <c r="EK193" s="4"/>
      <c r="EL193" s="4"/>
      <c r="EM193" s="4"/>
      <c r="EN193" s="4"/>
      <c r="EO193" s="4"/>
      <c r="EP193" s="4"/>
      <c r="EQ193" s="4"/>
      <c r="ER193" s="4"/>
      <c r="ES193" s="4"/>
      <c r="ET193" s="4"/>
      <c r="EU193" s="4"/>
      <c r="EV193" s="4"/>
      <c r="EW193" s="4"/>
      <c r="EX193" s="4"/>
      <c r="EY193" s="4"/>
      <c r="EZ193" s="4"/>
      <c r="FA193" s="4"/>
      <c r="FB193" s="4"/>
      <c r="FC193" s="4"/>
      <c r="FD193" s="4"/>
      <c r="FE193" s="4"/>
      <c r="FF193" s="4"/>
      <c r="FG193" s="4"/>
      <c r="FH193" s="4"/>
      <c r="FI193" s="4"/>
      <c r="FJ193" s="4"/>
      <c r="FK193" s="4"/>
      <c r="FL193" s="4"/>
      <c r="FM193" s="4"/>
      <c r="FN193" s="4"/>
      <c r="FO193" s="4"/>
      <c r="FP193" s="4"/>
      <c r="FQ193" s="4"/>
      <c r="FR193" s="4"/>
      <c r="FS193" s="4"/>
      <c r="FT193" s="4"/>
      <c r="FU193" s="4"/>
      <c r="FV193" s="4"/>
      <c r="FW193" s="4"/>
      <c r="FX193" s="4"/>
      <c r="FY193" s="4"/>
      <c r="FZ193" s="4"/>
      <c r="GA193" s="4"/>
      <c r="GB193" s="4"/>
      <c r="GC193" s="4"/>
      <c r="GD193" s="4"/>
      <c r="GE193" s="4"/>
      <c r="GF193" s="4"/>
      <c r="GG193" s="4"/>
      <c r="GH193" s="4"/>
      <c r="GI193" s="4"/>
      <c r="GJ193" s="4"/>
      <c r="GK193" s="4"/>
      <c r="GL193" s="4"/>
      <c r="GM193" s="4"/>
      <c r="GN193" s="4"/>
      <c r="GO193" s="4"/>
      <c r="GP193" s="4"/>
      <c r="GQ193" s="4"/>
      <c r="GR193" s="4"/>
      <c r="GS193" s="4"/>
      <c r="GT193" s="4"/>
      <c r="GU193" s="4"/>
      <c r="GV193" s="4"/>
      <c r="GW193" s="4"/>
      <c r="GX193" s="4"/>
      <c r="GY193" s="4"/>
      <c r="GZ193" s="4"/>
      <c r="HA193" s="4"/>
      <c r="HB193" s="4"/>
      <c r="HC193" s="4"/>
      <c r="HD193" s="4"/>
      <c r="HE193" s="4"/>
      <c r="HF193" s="4"/>
      <c r="HG193" s="4"/>
      <c r="HH193" s="4"/>
      <c r="HI193" s="4"/>
      <c r="HJ193" s="4"/>
      <c r="HK193" s="4"/>
      <c r="HL193" s="4"/>
      <c r="HM193" s="4"/>
      <c r="HN193" s="4"/>
      <c r="HO193" s="4"/>
      <c r="HP193" s="4"/>
      <c r="HQ193" s="4"/>
      <c r="HR193" s="4"/>
      <c r="HS193" s="4"/>
      <c r="HT193" s="4"/>
      <c r="HU193" s="4"/>
      <c r="HV193" s="4"/>
      <c r="HW193" s="4"/>
      <c r="HX193" s="4"/>
      <c r="HY193" s="4"/>
      <c r="HZ193" s="4"/>
      <c r="IA193" s="4"/>
      <c r="IB193" s="4"/>
      <c r="IC193" s="4"/>
      <c r="ID193" s="4"/>
      <c r="IE193" s="4"/>
      <c r="IF193" s="4"/>
      <c r="IG193" s="4"/>
      <c r="IH193" s="4"/>
      <c r="II193" s="4"/>
      <c r="IJ193" s="4"/>
      <c r="IK193" s="4"/>
      <c r="IL193" s="4"/>
    </row>
    <row r="194" spans="1:246" s="2" customFormat="1" hidden="1" x14ac:dyDescent="0.25">
      <c r="A194" s="2">
        <v>99</v>
      </c>
      <c r="B194" s="56">
        <f t="shared" ca="1" si="67"/>
        <v>47404</v>
      </c>
      <c r="C194" s="57">
        <f t="shared" si="70"/>
        <v>0</v>
      </c>
      <c r="D194" s="57"/>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c r="DJ194" s="4"/>
      <c r="DK194" s="4"/>
      <c r="DL194" s="4"/>
      <c r="DM194" s="4"/>
      <c r="DN194" s="4"/>
      <c r="DO194" s="4"/>
      <c r="DP194" s="4"/>
      <c r="DQ194" s="4"/>
      <c r="DR194" s="4"/>
      <c r="DS194" s="4"/>
      <c r="DT194" s="4"/>
      <c r="DU194" s="4"/>
      <c r="DV194" s="4"/>
      <c r="DW194" s="4"/>
      <c r="DX194" s="4"/>
      <c r="DY194" s="4"/>
      <c r="DZ194" s="4"/>
      <c r="EA194" s="4"/>
      <c r="EB194" s="4"/>
      <c r="EC194" s="4"/>
      <c r="ED194" s="4"/>
      <c r="EE194" s="4"/>
      <c r="EF194" s="4"/>
      <c r="EG194" s="4"/>
      <c r="EH194" s="4"/>
      <c r="EI194" s="4"/>
      <c r="EJ194" s="4"/>
      <c r="EK194" s="4"/>
      <c r="EL194" s="4"/>
      <c r="EM194" s="4"/>
      <c r="EN194" s="4"/>
      <c r="EO194" s="4"/>
      <c r="EP194" s="4"/>
      <c r="EQ194" s="4"/>
      <c r="ER194" s="4"/>
      <c r="ES194" s="4"/>
      <c r="ET194" s="4"/>
      <c r="EU194" s="4"/>
      <c r="EV194" s="4"/>
      <c r="EW194" s="4"/>
      <c r="EX194" s="4"/>
      <c r="EY194" s="4"/>
      <c r="EZ194" s="4"/>
      <c r="FA194" s="4"/>
      <c r="FB194" s="4"/>
      <c r="FC194" s="4"/>
      <c r="FD194" s="4"/>
      <c r="FE194" s="4"/>
      <c r="FF194" s="4"/>
      <c r="FG194" s="4"/>
      <c r="FH194" s="4"/>
      <c r="FI194" s="4"/>
      <c r="FJ194" s="4"/>
      <c r="FK194" s="4"/>
      <c r="FL194" s="4"/>
      <c r="FM194" s="4"/>
      <c r="FN194" s="4"/>
      <c r="FO194" s="4"/>
      <c r="FP194" s="4"/>
      <c r="FQ194" s="4"/>
      <c r="FR194" s="4"/>
      <c r="FS194" s="4"/>
      <c r="FT194" s="4"/>
      <c r="FU194" s="4"/>
      <c r="FV194" s="4"/>
      <c r="FW194" s="4"/>
      <c r="FX194" s="4"/>
      <c r="FY194" s="4"/>
      <c r="FZ194" s="4"/>
      <c r="GA194" s="4"/>
      <c r="GB194" s="4"/>
      <c r="GC194" s="4"/>
      <c r="GD194" s="4"/>
      <c r="GE194" s="4"/>
      <c r="GF194" s="4"/>
      <c r="GG194" s="4"/>
      <c r="GH194" s="4"/>
      <c r="GI194" s="4"/>
      <c r="GJ194" s="4"/>
      <c r="GK194" s="4"/>
      <c r="GL194" s="4"/>
      <c r="GM194" s="4"/>
      <c r="GN194" s="4"/>
      <c r="GO194" s="4"/>
      <c r="GP194" s="4"/>
      <c r="GQ194" s="4"/>
      <c r="GR194" s="4"/>
      <c r="GS194" s="4"/>
      <c r="GT194" s="4"/>
      <c r="GU194" s="4"/>
      <c r="GV194" s="4"/>
      <c r="GW194" s="4"/>
      <c r="GX194" s="4"/>
      <c r="GY194" s="4"/>
      <c r="GZ194" s="4"/>
      <c r="HA194" s="4"/>
      <c r="HB194" s="4"/>
      <c r="HC194" s="4"/>
      <c r="HD194" s="4"/>
      <c r="HE194" s="4"/>
      <c r="HF194" s="4"/>
      <c r="HG194" s="4"/>
      <c r="HH194" s="4"/>
      <c r="HI194" s="4"/>
      <c r="HJ194" s="4"/>
      <c r="HK194" s="4"/>
      <c r="HL194" s="4"/>
      <c r="HM194" s="4"/>
      <c r="HN194" s="4"/>
      <c r="HO194" s="4"/>
      <c r="HP194" s="4"/>
      <c r="HQ194" s="4"/>
      <c r="HR194" s="4"/>
      <c r="HS194" s="4"/>
      <c r="HT194" s="4"/>
      <c r="HU194" s="4"/>
      <c r="HV194" s="4"/>
      <c r="HW194" s="4"/>
      <c r="HX194" s="4"/>
      <c r="HY194" s="4"/>
      <c r="HZ194" s="4"/>
      <c r="IA194" s="4"/>
      <c r="IB194" s="4"/>
      <c r="IC194" s="4"/>
      <c r="ID194" s="4"/>
      <c r="IE194" s="4"/>
      <c r="IF194" s="4"/>
      <c r="IG194" s="4"/>
      <c r="IH194" s="4"/>
      <c r="II194" s="4"/>
      <c r="IJ194" s="4"/>
      <c r="IK194" s="4"/>
      <c r="IL194" s="4"/>
    </row>
    <row r="195" spans="1:246" s="2" customFormat="1" hidden="1" x14ac:dyDescent="0.25">
      <c r="A195" s="2">
        <v>100</v>
      </c>
      <c r="B195" s="56">
        <f t="shared" ca="1" si="67"/>
        <v>47435</v>
      </c>
      <c r="C195" s="57">
        <f t="shared" si="70"/>
        <v>0</v>
      </c>
      <c r="D195" s="57"/>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c r="FM195" s="4"/>
      <c r="FN195" s="4"/>
      <c r="FO195" s="4"/>
      <c r="FP195" s="4"/>
      <c r="FQ195" s="4"/>
      <c r="FR195" s="4"/>
      <c r="FS195" s="4"/>
      <c r="FT195" s="4"/>
      <c r="FU195" s="4"/>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c r="HF195" s="4"/>
      <c r="HG195" s="4"/>
      <c r="HH195" s="4"/>
      <c r="HI195" s="4"/>
      <c r="HJ195" s="4"/>
      <c r="HK195" s="4"/>
      <c r="HL195" s="4"/>
      <c r="HM195" s="4"/>
      <c r="HN195" s="4"/>
      <c r="HO195" s="4"/>
      <c r="HP195" s="4"/>
      <c r="HQ195" s="4"/>
      <c r="HR195" s="4"/>
      <c r="HS195" s="4"/>
      <c r="HT195" s="4"/>
      <c r="HU195" s="4"/>
      <c r="HV195" s="4"/>
      <c r="HW195" s="4"/>
      <c r="HX195" s="4"/>
      <c r="HY195" s="4"/>
      <c r="HZ195" s="4"/>
      <c r="IA195" s="4"/>
      <c r="IB195" s="4"/>
      <c r="IC195" s="4"/>
      <c r="ID195" s="4"/>
      <c r="IE195" s="4"/>
      <c r="IF195" s="4"/>
      <c r="IG195" s="4"/>
      <c r="IH195" s="4"/>
      <c r="II195" s="4"/>
      <c r="IJ195" s="4"/>
      <c r="IK195" s="4"/>
      <c r="IL195" s="4"/>
    </row>
    <row r="196" spans="1:246" s="2" customFormat="1" hidden="1" x14ac:dyDescent="0.25">
      <c r="A196" s="2">
        <v>101</v>
      </c>
      <c r="B196" s="56">
        <f t="shared" ca="1" si="67"/>
        <v>47465</v>
      </c>
      <c r="C196" s="57">
        <f t="shared" si="70"/>
        <v>0</v>
      </c>
      <c r="D196" s="57"/>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c r="DE196" s="4"/>
      <c r="DF196" s="4"/>
      <c r="DG196" s="4"/>
      <c r="DH196" s="4"/>
      <c r="DI196" s="4"/>
      <c r="DJ196" s="4"/>
      <c r="DK196" s="4"/>
      <c r="DL196" s="4"/>
      <c r="DM196" s="4"/>
      <c r="DN196" s="4"/>
      <c r="DO196" s="4"/>
      <c r="DP196" s="4"/>
      <c r="DQ196" s="4"/>
      <c r="DR196" s="4"/>
      <c r="DS196" s="4"/>
      <c r="DT196" s="4"/>
      <c r="DU196" s="4"/>
      <c r="DV196" s="4"/>
      <c r="DW196" s="4"/>
      <c r="DX196" s="4"/>
      <c r="DY196" s="4"/>
      <c r="DZ196" s="4"/>
      <c r="EA196" s="4"/>
      <c r="EB196" s="4"/>
      <c r="EC196" s="4"/>
      <c r="ED196" s="4"/>
      <c r="EE196" s="4"/>
      <c r="EF196" s="4"/>
      <c r="EG196" s="4"/>
      <c r="EH196" s="4"/>
      <c r="EI196" s="4"/>
      <c r="EJ196" s="4"/>
      <c r="EK196" s="4"/>
      <c r="EL196" s="4"/>
      <c r="EM196" s="4"/>
      <c r="EN196" s="4"/>
      <c r="EO196" s="4"/>
      <c r="EP196" s="4"/>
      <c r="EQ196" s="4"/>
      <c r="ER196" s="4"/>
      <c r="ES196" s="4"/>
      <c r="ET196" s="4"/>
      <c r="EU196" s="4"/>
      <c r="EV196" s="4"/>
      <c r="EW196" s="4"/>
      <c r="EX196" s="4"/>
      <c r="EY196" s="4"/>
      <c r="EZ196" s="4"/>
      <c r="FA196" s="4"/>
      <c r="FB196" s="4"/>
      <c r="FC196" s="4"/>
      <c r="FD196" s="4"/>
      <c r="FE196" s="4"/>
      <c r="FF196" s="4"/>
      <c r="FG196" s="4"/>
      <c r="FH196" s="4"/>
      <c r="FI196" s="4"/>
      <c r="FJ196" s="4"/>
      <c r="FK196" s="4"/>
      <c r="FL196" s="4"/>
      <c r="FM196" s="4"/>
      <c r="FN196" s="4"/>
      <c r="FO196" s="4"/>
      <c r="FP196" s="4"/>
      <c r="FQ196" s="4"/>
      <c r="FR196" s="4"/>
      <c r="FS196" s="4"/>
      <c r="FT196" s="4"/>
      <c r="FU196" s="4"/>
      <c r="FV196" s="4"/>
      <c r="FW196" s="4"/>
      <c r="FX196" s="4"/>
      <c r="FY196" s="4"/>
      <c r="FZ196" s="4"/>
      <c r="GA196" s="4"/>
      <c r="GB196" s="4"/>
      <c r="GC196" s="4"/>
      <c r="GD196" s="4"/>
      <c r="GE196" s="4"/>
      <c r="GF196" s="4"/>
      <c r="GG196" s="4"/>
      <c r="GH196" s="4"/>
      <c r="GI196" s="4"/>
      <c r="GJ196" s="4"/>
      <c r="GK196" s="4"/>
      <c r="GL196" s="4"/>
      <c r="GM196" s="4"/>
      <c r="GN196" s="4"/>
      <c r="GO196" s="4"/>
      <c r="GP196" s="4"/>
      <c r="GQ196" s="4"/>
      <c r="GR196" s="4"/>
      <c r="GS196" s="4"/>
      <c r="GT196" s="4"/>
      <c r="GU196" s="4"/>
      <c r="GV196" s="4"/>
      <c r="GW196" s="4"/>
      <c r="GX196" s="4"/>
      <c r="GY196" s="4"/>
      <c r="GZ196" s="4"/>
      <c r="HA196" s="4"/>
      <c r="HB196" s="4"/>
      <c r="HC196" s="4"/>
      <c r="HD196" s="4"/>
      <c r="HE196" s="4"/>
      <c r="HF196" s="4"/>
      <c r="HG196" s="4"/>
      <c r="HH196" s="4"/>
      <c r="HI196" s="4"/>
      <c r="HJ196" s="4"/>
      <c r="HK196" s="4"/>
      <c r="HL196" s="4"/>
      <c r="HM196" s="4"/>
      <c r="HN196" s="4"/>
      <c r="HO196" s="4"/>
      <c r="HP196" s="4"/>
      <c r="HQ196" s="4"/>
      <c r="HR196" s="4"/>
      <c r="HS196" s="4"/>
      <c r="HT196" s="4"/>
      <c r="HU196" s="4"/>
      <c r="HV196" s="4"/>
      <c r="HW196" s="4"/>
      <c r="HX196" s="4"/>
      <c r="HY196" s="4"/>
      <c r="HZ196" s="4"/>
      <c r="IA196" s="4"/>
      <c r="IB196" s="4"/>
      <c r="IC196" s="4"/>
      <c r="ID196" s="4"/>
      <c r="IE196" s="4"/>
      <c r="IF196" s="4"/>
      <c r="IG196" s="4"/>
      <c r="IH196" s="4"/>
      <c r="II196" s="4"/>
      <c r="IJ196" s="4"/>
      <c r="IK196" s="4"/>
      <c r="IL196" s="4"/>
    </row>
    <row r="197" spans="1:246" s="2" customFormat="1" hidden="1" x14ac:dyDescent="0.25">
      <c r="A197" s="2">
        <v>102</v>
      </c>
      <c r="B197" s="56">
        <f t="shared" ca="1" si="67"/>
        <v>47496</v>
      </c>
      <c r="C197" s="57">
        <f t="shared" si="70"/>
        <v>0</v>
      </c>
      <c r="D197" s="57"/>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c r="DG197" s="4"/>
      <c r="DH197" s="4"/>
      <c r="DI197" s="4"/>
      <c r="DJ197" s="4"/>
      <c r="DK197" s="4"/>
      <c r="DL197" s="4"/>
      <c r="DM197" s="4"/>
      <c r="DN197" s="4"/>
      <c r="DO197" s="4"/>
      <c r="DP197" s="4"/>
      <c r="DQ197" s="4"/>
      <c r="DR197" s="4"/>
      <c r="DS197" s="4"/>
      <c r="DT197" s="4"/>
      <c r="DU197" s="4"/>
      <c r="DV197" s="4"/>
      <c r="DW197" s="4"/>
      <c r="DX197" s="4"/>
      <c r="DY197" s="4"/>
      <c r="DZ197" s="4"/>
      <c r="EA197" s="4"/>
      <c r="EB197" s="4"/>
      <c r="EC197" s="4"/>
      <c r="ED197" s="4"/>
      <c r="EE197" s="4"/>
      <c r="EF197" s="4"/>
      <c r="EG197" s="4"/>
      <c r="EH197" s="4"/>
      <c r="EI197" s="4"/>
      <c r="EJ197" s="4"/>
      <c r="EK197" s="4"/>
      <c r="EL197" s="4"/>
      <c r="EM197" s="4"/>
      <c r="EN197" s="4"/>
      <c r="EO197" s="4"/>
      <c r="EP197" s="4"/>
      <c r="EQ197" s="4"/>
      <c r="ER197" s="4"/>
      <c r="ES197" s="4"/>
      <c r="ET197" s="4"/>
      <c r="EU197" s="4"/>
      <c r="EV197" s="4"/>
      <c r="EW197" s="4"/>
      <c r="EX197" s="4"/>
      <c r="EY197" s="4"/>
      <c r="EZ197" s="4"/>
      <c r="FA197" s="4"/>
      <c r="FB197" s="4"/>
      <c r="FC197" s="4"/>
      <c r="FD197" s="4"/>
      <c r="FE197" s="4"/>
      <c r="FF197" s="4"/>
      <c r="FG197" s="4"/>
      <c r="FH197" s="4"/>
      <c r="FI197" s="4"/>
      <c r="FJ197" s="4"/>
      <c r="FK197" s="4"/>
      <c r="FL197" s="4"/>
      <c r="FM197" s="4"/>
      <c r="FN197" s="4"/>
      <c r="FO197" s="4"/>
      <c r="FP197" s="4"/>
      <c r="FQ197" s="4"/>
      <c r="FR197" s="4"/>
      <c r="FS197" s="4"/>
      <c r="FT197" s="4"/>
      <c r="FU197" s="4"/>
      <c r="FV197" s="4"/>
      <c r="FW197" s="4"/>
      <c r="FX197" s="4"/>
      <c r="FY197" s="4"/>
      <c r="FZ197" s="4"/>
      <c r="GA197" s="4"/>
      <c r="GB197" s="4"/>
      <c r="GC197" s="4"/>
      <c r="GD197" s="4"/>
      <c r="GE197" s="4"/>
      <c r="GF197" s="4"/>
      <c r="GG197" s="4"/>
      <c r="GH197" s="4"/>
      <c r="GI197" s="4"/>
      <c r="GJ197" s="4"/>
      <c r="GK197" s="4"/>
      <c r="GL197" s="4"/>
      <c r="GM197" s="4"/>
      <c r="GN197" s="4"/>
      <c r="GO197" s="4"/>
      <c r="GP197" s="4"/>
      <c r="GQ197" s="4"/>
      <c r="GR197" s="4"/>
      <c r="GS197" s="4"/>
      <c r="GT197" s="4"/>
      <c r="GU197" s="4"/>
      <c r="GV197" s="4"/>
      <c r="GW197" s="4"/>
      <c r="GX197" s="4"/>
      <c r="GY197" s="4"/>
      <c r="GZ197" s="4"/>
      <c r="HA197" s="4"/>
      <c r="HB197" s="4"/>
      <c r="HC197" s="4"/>
      <c r="HD197" s="4"/>
      <c r="HE197" s="4"/>
      <c r="HF197" s="4"/>
      <c r="HG197" s="4"/>
      <c r="HH197" s="4"/>
      <c r="HI197" s="4"/>
      <c r="HJ197" s="4"/>
      <c r="HK197" s="4"/>
      <c r="HL197" s="4"/>
      <c r="HM197" s="4"/>
      <c r="HN197" s="4"/>
      <c r="HO197" s="4"/>
      <c r="HP197" s="4"/>
      <c r="HQ197" s="4"/>
      <c r="HR197" s="4"/>
      <c r="HS197" s="4"/>
      <c r="HT197" s="4"/>
      <c r="HU197" s="4"/>
      <c r="HV197" s="4"/>
      <c r="HW197" s="4"/>
      <c r="HX197" s="4"/>
      <c r="HY197" s="4"/>
      <c r="HZ197" s="4"/>
      <c r="IA197" s="4"/>
      <c r="IB197" s="4"/>
      <c r="IC197" s="4"/>
      <c r="ID197" s="4"/>
      <c r="IE197" s="4"/>
      <c r="IF197" s="4"/>
      <c r="IG197" s="4"/>
      <c r="IH197" s="4"/>
      <c r="II197" s="4"/>
      <c r="IJ197" s="4"/>
      <c r="IK197" s="4"/>
      <c r="IL197" s="4"/>
    </row>
    <row r="198" spans="1:246" s="2" customFormat="1" hidden="1" x14ac:dyDescent="0.25">
      <c r="A198" s="2">
        <v>103</v>
      </c>
      <c r="B198" s="56">
        <f t="shared" ca="1" si="67"/>
        <v>47527</v>
      </c>
      <c r="C198" s="57">
        <f t="shared" si="70"/>
        <v>0</v>
      </c>
      <c r="D198" s="57"/>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c r="DJ198" s="4"/>
      <c r="DK198" s="4"/>
      <c r="DL198" s="4"/>
      <c r="DM198" s="4"/>
      <c r="DN198" s="4"/>
      <c r="DO198" s="4"/>
      <c r="DP198" s="4"/>
      <c r="DQ198" s="4"/>
      <c r="DR198" s="4"/>
      <c r="DS198" s="4"/>
      <c r="DT198" s="4"/>
      <c r="DU198" s="4"/>
      <c r="DV198" s="4"/>
      <c r="DW198" s="4"/>
      <c r="DX198" s="4"/>
      <c r="DY198" s="4"/>
      <c r="DZ198" s="4"/>
      <c r="EA198" s="4"/>
      <c r="EB198" s="4"/>
      <c r="EC198" s="4"/>
      <c r="ED198" s="4"/>
      <c r="EE198" s="4"/>
      <c r="EF198" s="4"/>
      <c r="EG198" s="4"/>
      <c r="EH198" s="4"/>
      <c r="EI198" s="4"/>
      <c r="EJ198" s="4"/>
      <c r="EK198" s="4"/>
      <c r="EL198" s="4"/>
      <c r="EM198" s="4"/>
      <c r="EN198" s="4"/>
      <c r="EO198" s="4"/>
      <c r="EP198" s="4"/>
      <c r="EQ198" s="4"/>
      <c r="ER198" s="4"/>
      <c r="ES198" s="4"/>
      <c r="ET198" s="4"/>
      <c r="EU198" s="4"/>
      <c r="EV198" s="4"/>
      <c r="EW198" s="4"/>
      <c r="EX198" s="4"/>
      <c r="EY198" s="4"/>
      <c r="EZ198" s="4"/>
      <c r="FA198" s="4"/>
      <c r="FB198" s="4"/>
      <c r="FC198" s="4"/>
      <c r="FD198" s="4"/>
      <c r="FE198" s="4"/>
      <c r="FF198" s="4"/>
      <c r="FG198" s="4"/>
      <c r="FH198" s="4"/>
      <c r="FI198" s="4"/>
      <c r="FJ198" s="4"/>
      <c r="FK198" s="4"/>
      <c r="FL198" s="4"/>
      <c r="FM198" s="4"/>
      <c r="FN198" s="4"/>
      <c r="FO198" s="4"/>
      <c r="FP198" s="4"/>
      <c r="FQ198" s="4"/>
      <c r="FR198" s="4"/>
      <c r="FS198" s="4"/>
      <c r="FT198" s="4"/>
      <c r="FU198" s="4"/>
      <c r="FV198" s="4"/>
      <c r="FW198" s="4"/>
      <c r="FX198" s="4"/>
      <c r="FY198" s="4"/>
      <c r="FZ198" s="4"/>
      <c r="GA198" s="4"/>
      <c r="GB198" s="4"/>
      <c r="GC198" s="4"/>
      <c r="GD198" s="4"/>
      <c r="GE198" s="4"/>
      <c r="GF198" s="4"/>
      <c r="GG198" s="4"/>
      <c r="GH198" s="4"/>
      <c r="GI198" s="4"/>
      <c r="GJ198" s="4"/>
      <c r="GK198" s="4"/>
      <c r="GL198" s="4"/>
      <c r="GM198" s="4"/>
      <c r="GN198" s="4"/>
      <c r="GO198" s="4"/>
      <c r="GP198" s="4"/>
      <c r="GQ198" s="4"/>
      <c r="GR198" s="4"/>
      <c r="GS198" s="4"/>
      <c r="GT198" s="4"/>
      <c r="GU198" s="4"/>
      <c r="GV198" s="4"/>
      <c r="GW198" s="4"/>
      <c r="GX198" s="4"/>
      <c r="GY198" s="4"/>
      <c r="GZ198" s="4"/>
      <c r="HA198" s="4"/>
      <c r="HB198" s="4"/>
      <c r="HC198" s="4"/>
      <c r="HD198" s="4"/>
      <c r="HE198" s="4"/>
      <c r="HF198" s="4"/>
      <c r="HG198" s="4"/>
      <c r="HH198" s="4"/>
      <c r="HI198" s="4"/>
      <c r="HJ198" s="4"/>
      <c r="HK198" s="4"/>
      <c r="HL198" s="4"/>
      <c r="HM198" s="4"/>
      <c r="HN198" s="4"/>
      <c r="HO198" s="4"/>
      <c r="HP198" s="4"/>
      <c r="HQ198" s="4"/>
      <c r="HR198" s="4"/>
      <c r="HS198" s="4"/>
      <c r="HT198" s="4"/>
      <c r="HU198" s="4"/>
      <c r="HV198" s="4"/>
      <c r="HW198" s="4"/>
      <c r="HX198" s="4"/>
      <c r="HY198" s="4"/>
      <c r="HZ198" s="4"/>
      <c r="IA198" s="4"/>
      <c r="IB198" s="4"/>
      <c r="IC198" s="4"/>
      <c r="ID198" s="4"/>
      <c r="IE198" s="4"/>
      <c r="IF198" s="4"/>
      <c r="IG198" s="4"/>
      <c r="IH198" s="4"/>
      <c r="II198" s="4"/>
      <c r="IJ198" s="4"/>
      <c r="IK198" s="4"/>
      <c r="IL198" s="4"/>
    </row>
    <row r="199" spans="1:246" s="2" customFormat="1" hidden="1" x14ac:dyDescent="0.25">
      <c r="A199" s="2">
        <v>104</v>
      </c>
      <c r="B199" s="56">
        <f t="shared" ca="1" si="67"/>
        <v>47555</v>
      </c>
      <c r="C199" s="57">
        <f t="shared" si="70"/>
        <v>0</v>
      </c>
      <c r="D199" s="57"/>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c r="DH199" s="4"/>
      <c r="DI199" s="4"/>
      <c r="DJ199" s="4"/>
      <c r="DK199" s="4"/>
      <c r="DL199" s="4"/>
      <c r="DM199" s="4"/>
      <c r="DN199" s="4"/>
      <c r="DO199" s="4"/>
      <c r="DP199" s="4"/>
      <c r="DQ199" s="4"/>
      <c r="DR199" s="4"/>
      <c r="DS199" s="4"/>
      <c r="DT199" s="4"/>
      <c r="DU199" s="4"/>
      <c r="DV199" s="4"/>
      <c r="DW199" s="4"/>
      <c r="DX199" s="4"/>
      <c r="DY199" s="4"/>
      <c r="DZ199" s="4"/>
      <c r="EA199" s="4"/>
      <c r="EB199" s="4"/>
      <c r="EC199" s="4"/>
      <c r="ED199" s="4"/>
      <c r="EE199" s="4"/>
      <c r="EF199" s="4"/>
      <c r="EG199" s="4"/>
      <c r="EH199" s="4"/>
      <c r="EI199" s="4"/>
      <c r="EJ199" s="4"/>
      <c r="EK199" s="4"/>
      <c r="EL199" s="4"/>
      <c r="EM199" s="4"/>
      <c r="EN199" s="4"/>
      <c r="EO199" s="4"/>
      <c r="EP199" s="4"/>
      <c r="EQ199" s="4"/>
      <c r="ER199" s="4"/>
      <c r="ES199" s="4"/>
      <c r="ET199" s="4"/>
      <c r="EU199" s="4"/>
      <c r="EV199" s="4"/>
      <c r="EW199" s="4"/>
      <c r="EX199" s="4"/>
      <c r="EY199" s="4"/>
      <c r="EZ199" s="4"/>
      <c r="FA199" s="4"/>
      <c r="FB199" s="4"/>
      <c r="FC199" s="4"/>
      <c r="FD199" s="4"/>
      <c r="FE199" s="4"/>
      <c r="FF199" s="4"/>
      <c r="FG199" s="4"/>
      <c r="FH199" s="4"/>
      <c r="FI199" s="4"/>
      <c r="FJ199" s="4"/>
      <c r="FK199" s="4"/>
      <c r="FL199" s="4"/>
      <c r="FM199" s="4"/>
      <c r="FN199" s="4"/>
      <c r="FO199" s="4"/>
      <c r="FP199" s="4"/>
      <c r="FQ199" s="4"/>
      <c r="FR199" s="4"/>
      <c r="FS199" s="4"/>
      <c r="FT199" s="4"/>
      <c r="FU199" s="4"/>
      <c r="FV199" s="4"/>
      <c r="FW199" s="4"/>
      <c r="FX199" s="4"/>
      <c r="FY199" s="4"/>
      <c r="FZ199" s="4"/>
      <c r="GA199" s="4"/>
      <c r="GB199" s="4"/>
      <c r="GC199" s="4"/>
      <c r="GD199" s="4"/>
      <c r="GE199" s="4"/>
      <c r="GF199" s="4"/>
      <c r="GG199" s="4"/>
      <c r="GH199" s="4"/>
      <c r="GI199" s="4"/>
      <c r="GJ199" s="4"/>
      <c r="GK199" s="4"/>
      <c r="GL199" s="4"/>
      <c r="GM199" s="4"/>
      <c r="GN199" s="4"/>
      <c r="GO199" s="4"/>
      <c r="GP199" s="4"/>
      <c r="GQ199" s="4"/>
      <c r="GR199" s="4"/>
      <c r="GS199" s="4"/>
      <c r="GT199" s="4"/>
      <c r="GU199" s="4"/>
      <c r="GV199" s="4"/>
      <c r="GW199" s="4"/>
      <c r="GX199" s="4"/>
      <c r="GY199" s="4"/>
      <c r="GZ199" s="4"/>
      <c r="HA199" s="4"/>
      <c r="HB199" s="4"/>
      <c r="HC199" s="4"/>
      <c r="HD199" s="4"/>
      <c r="HE199" s="4"/>
      <c r="HF199" s="4"/>
      <c r="HG199" s="4"/>
      <c r="HH199" s="4"/>
      <c r="HI199" s="4"/>
      <c r="HJ199" s="4"/>
      <c r="HK199" s="4"/>
      <c r="HL199" s="4"/>
      <c r="HM199" s="4"/>
      <c r="HN199" s="4"/>
      <c r="HO199" s="4"/>
      <c r="HP199" s="4"/>
      <c r="HQ199" s="4"/>
      <c r="HR199" s="4"/>
      <c r="HS199" s="4"/>
      <c r="HT199" s="4"/>
      <c r="HU199" s="4"/>
      <c r="HV199" s="4"/>
      <c r="HW199" s="4"/>
      <c r="HX199" s="4"/>
      <c r="HY199" s="4"/>
      <c r="HZ199" s="4"/>
      <c r="IA199" s="4"/>
      <c r="IB199" s="4"/>
      <c r="IC199" s="4"/>
      <c r="ID199" s="4"/>
      <c r="IE199" s="4"/>
      <c r="IF199" s="4"/>
      <c r="IG199" s="4"/>
      <c r="IH199" s="4"/>
      <c r="II199" s="4"/>
      <c r="IJ199" s="4"/>
      <c r="IK199" s="4"/>
      <c r="IL199" s="4"/>
    </row>
    <row r="200" spans="1:246" s="2" customFormat="1" hidden="1" x14ac:dyDescent="0.25">
      <c r="A200" s="2">
        <v>105</v>
      </c>
      <c r="B200" s="56">
        <f t="shared" ca="1" si="67"/>
        <v>47586</v>
      </c>
      <c r="C200" s="57">
        <f t="shared" si="70"/>
        <v>0</v>
      </c>
      <c r="D200" s="57"/>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c r="DG200" s="4"/>
      <c r="DH200" s="4"/>
      <c r="DI200" s="4"/>
      <c r="DJ200" s="4"/>
      <c r="DK200" s="4"/>
      <c r="DL200" s="4"/>
      <c r="DM200" s="4"/>
      <c r="DN200" s="4"/>
      <c r="DO200" s="4"/>
      <c r="DP200" s="4"/>
      <c r="DQ200" s="4"/>
      <c r="DR200" s="4"/>
      <c r="DS200" s="4"/>
      <c r="DT200" s="4"/>
      <c r="DU200" s="4"/>
      <c r="DV200" s="4"/>
      <c r="DW200" s="4"/>
      <c r="DX200" s="4"/>
      <c r="DY200" s="4"/>
      <c r="DZ200" s="4"/>
      <c r="EA200" s="4"/>
      <c r="EB200" s="4"/>
      <c r="EC200" s="4"/>
      <c r="ED200" s="4"/>
      <c r="EE200" s="4"/>
      <c r="EF200" s="4"/>
      <c r="EG200" s="4"/>
      <c r="EH200" s="4"/>
      <c r="EI200" s="4"/>
      <c r="EJ200" s="4"/>
      <c r="EK200" s="4"/>
      <c r="EL200" s="4"/>
      <c r="EM200" s="4"/>
      <c r="EN200" s="4"/>
      <c r="EO200" s="4"/>
      <c r="EP200" s="4"/>
      <c r="EQ200" s="4"/>
      <c r="ER200" s="4"/>
      <c r="ES200" s="4"/>
      <c r="ET200" s="4"/>
      <c r="EU200" s="4"/>
      <c r="EV200" s="4"/>
      <c r="EW200" s="4"/>
      <c r="EX200" s="4"/>
      <c r="EY200" s="4"/>
      <c r="EZ200" s="4"/>
      <c r="FA200" s="4"/>
      <c r="FB200" s="4"/>
      <c r="FC200" s="4"/>
      <c r="FD200" s="4"/>
      <c r="FE200" s="4"/>
      <c r="FF200" s="4"/>
      <c r="FG200" s="4"/>
      <c r="FH200" s="4"/>
      <c r="FI200" s="4"/>
      <c r="FJ200" s="4"/>
      <c r="FK200" s="4"/>
      <c r="FL200" s="4"/>
      <c r="FM200" s="4"/>
      <c r="FN200" s="4"/>
      <c r="FO200" s="4"/>
      <c r="FP200" s="4"/>
      <c r="FQ200" s="4"/>
      <c r="FR200" s="4"/>
      <c r="FS200" s="4"/>
      <c r="FT200" s="4"/>
      <c r="FU200" s="4"/>
      <c r="FV200" s="4"/>
      <c r="FW200" s="4"/>
      <c r="FX200" s="4"/>
      <c r="FY200" s="4"/>
      <c r="FZ200" s="4"/>
      <c r="GA200" s="4"/>
      <c r="GB200" s="4"/>
      <c r="GC200" s="4"/>
      <c r="GD200" s="4"/>
      <c r="GE200" s="4"/>
      <c r="GF200" s="4"/>
      <c r="GG200" s="4"/>
      <c r="GH200" s="4"/>
      <c r="GI200" s="4"/>
      <c r="GJ200" s="4"/>
      <c r="GK200" s="4"/>
      <c r="GL200" s="4"/>
      <c r="GM200" s="4"/>
      <c r="GN200" s="4"/>
      <c r="GO200" s="4"/>
      <c r="GP200" s="4"/>
      <c r="GQ200" s="4"/>
      <c r="GR200" s="4"/>
      <c r="GS200" s="4"/>
      <c r="GT200" s="4"/>
      <c r="GU200" s="4"/>
      <c r="GV200" s="4"/>
      <c r="GW200" s="4"/>
      <c r="GX200" s="4"/>
      <c r="GY200" s="4"/>
      <c r="GZ200" s="4"/>
      <c r="HA200" s="4"/>
      <c r="HB200" s="4"/>
      <c r="HC200" s="4"/>
      <c r="HD200" s="4"/>
      <c r="HE200" s="4"/>
      <c r="HF200" s="4"/>
      <c r="HG200" s="4"/>
      <c r="HH200" s="4"/>
      <c r="HI200" s="4"/>
      <c r="HJ200" s="4"/>
      <c r="HK200" s="4"/>
      <c r="HL200" s="4"/>
      <c r="HM200" s="4"/>
      <c r="HN200" s="4"/>
      <c r="HO200" s="4"/>
      <c r="HP200" s="4"/>
      <c r="HQ200" s="4"/>
      <c r="HR200" s="4"/>
      <c r="HS200" s="4"/>
      <c r="HT200" s="4"/>
      <c r="HU200" s="4"/>
      <c r="HV200" s="4"/>
      <c r="HW200" s="4"/>
      <c r="HX200" s="4"/>
      <c r="HY200" s="4"/>
      <c r="HZ200" s="4"/>
      <c r="IA200" s="4"/>
      <c r="IB200" s="4"/>
      <c r="IC200" s="4"/>
      <c r="ID200" s="4"/>
      <c r="IE200" s="4"/>
      <c r="IF200" s="4"/>
      <c r="IG200" s="4"/>
      <c r="IH200" s="4"/>
      <c r="II200" s="4"/>
      <c r="IJ200" s="4"/>
      <c r="IK200" s="4"/>
      <c r="IL200" s="4"/>
    </row>
    <row r="201" spans="1:246" s="2" customFormat="1" hidden="1" x14ac:dyDescent="0.25">
      <c r="A201" s="2">
        <v>106</v>
      </c>
      <c r="B201" s="56">
        <f t="shared" ca="1" si="67"/>
        <v>47616</v>
      </c>
      <c r="C201" s="57">
        <f t="shared" si="70"/>
        <v>0</v>
      </c>
      <c r="D201" s="57"/>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c r="DE201" s="4"/>
      <c r="DF201" s="4"/>
      <c r="DG201" s="4"/>
      <c r="DH201" s="4"/>
      <c r="DI201" s="4"/>
      <c r="DJ201" s="4"/>
      <c r="DK201" s="4"/>
      <c r="DL201" s="4"/>
      <c r="DM201" s="4"/>
      <c r="DN201" s="4"/>
      <c r="DO201" s="4"/>
      <c r="DP201" s="4"/>
      <c r="DQ201" s="4"/>
      <c r="DR201" s="4"/>
      <c r="DS201" s="4"/>
      <c r="DT201" s="4"/>
      <c r="DU201" s="4"/>
      <c r="DV201" s="4"/>
      <c r="DW201" s="4"/>
      <c r="DX201" s="4"/>
      <c r="DY201" s="4"/>
      <c r="DZ201" s="4"/>
      <c r="EA201" s="4"/>
      <c r="EB201" s="4"/>
      <c r="EC201" s="4"/>
      <c r="ED201" s="4"/>
      <c r="EE201" s="4"/>
      <c r="EF201" s="4"/>
      <c r="EG201" s="4"/>
      <c r="EH201" s="4"/>
      <c r="EI201" s="4"/>
      <c r="EJ201" s="4"/>
      <c r="EK201" s="4"/>
      <c r="EL201" s="4"/>
      <c r="EM201" s="4"/>
      <c r="EN201" s="4"/>
      <c r="EO201" s="4"/>
      <c r="EP201" s="4"/>
      <c r="EQ201" s="4"/>
      <c r="ER201" s="4"/>
      <c r="ES201" s="4"/>
      <c r="ET201" s="4"/>
      <c r="EU201" s="4"/>
      <c r="EV201" s="4"/>
      <c r="EW201" s="4"/>
      <c r="EX201" s="4"/>
      <c r="EY201" s="4"/>
      <c r="EZ201" s="4"/>
      <c r="FA201" s="4"/>
      <c r="FB201" s="4"/>
      <c r="FC201" s="4"/>
      <c r="FD201" s="4"/>
      <c r="FE201" s="4"/>
      <c r="FF201" s="4"/>
      <c r="FG201" s="4"/>
      <c r="FH201" s="4"/>
      <c r="FI201" s="4"/>
      <c r="FJ201" s="4"/>
      <c r="FK201" s="4"/>
      <c r="FL201" s="4"/>
      <c r="FM201" s="4"/>
      <c r="FN201" s="4"/>
      <c r="FO201" s="4"/>
      <c r="FP201" s="4"/>
      <c r="FQ201" s="4"/>
      <c r="FR201" s="4"/>
      <c r="FS201" s="4"/>
      <c r="FT201" s="4"/>
      <c r="FU201" s="4"/>
      <c r="FV201" s="4"/>
      <c r="FW201" s="4"/>
      <c r="FX201" s="4"/>
      <c r="FY201" s="4"/>
      <c r="FZ201" s="4"/>
      <c r="GA201" s="4"/>
      <c r="GB201" s="4"/>
      <c r="GC201" s="4"/>
      <c r="GD201" s="4"/>
      <c r="GE201" s="4"/>
      <c r="GF201" s="4"/>
      <c r="GG201" s="4"/>
      <c r="GH201" s="4"/>
      <c r="GI201" s="4"/>
      <c r="GJ201" s="4"/>
      <c r="GK201" s="4"/>
      <c r="GL201" s="4"/>
      <c r="GM201" s="4"/>
      <c r="GN201" s="4"/>
      <c r="GO201" s="4"/>
      <c r="GP201" s="4"/>
      <c r="GQ201" s="4"/>
      <c r="GR201" s="4"/>
      <c r="GS201" s="4"/>
      <c r="GT201" s="4"/>
      <c r="GU201" s="4"/>
      <c r="GV201" s="4"/>
      <c r="GW201" s="4"/>
      <c r="GX201" s="4"/>
      <c r="GY201" s="4"/>
      <c r="GZ201" s="4"/>
      <c r="HA201" s="4"/>
      <c r="HB201" s="4"/>
      <c r="HC201" s="4"/>
      <c r="HD201" s="4"/>
      <c r="HE201" s="4"/>
      <c r="HF201" s="4"/>
      <c r="HG201" s="4"/>
      <c r="HH201" s="4"/>
      <c r="HI201" s="4"/>
      <c r="HJ201" s="4"/>
      <c r="HK201" s="4"/>
      <c r="HL201" s="4"/>
      <c r="HM201" s="4"/>
      <c r="HN201" s="4"/>
      <c r="HO201" s="4"/>
      <c r="HP201" s="4"/>
      <c r="HQ201" s="4"/>
      <c r="HR201" s="4"/>
      <c r="HS201" s="4"/>
      <c r="HT201" s="4"/>
      <c r="HU201" s="4"/>
      <c r="HV201" s="4"/>
      <c r="HW201" s="4"/>
      <c r="HX201" s="4"/>
      <c r="HY201" s="4"/>
      <c r="HZ201" s="4"/>
      <c r="IA201" s="4"/>
      <c r="IB201" s="4"/>
      <c r="IC201" s="4"/>
      <c r="ID201" s="4"/>
      <c r="IE201" s="4"/>
      <c r="IF201" s="4"/>
      <c r="IG201" s="4"/>
      <c r="IH201" s="4"/>
      <c r="II201" s="4"/>
      <c r="IJ201" s="4"/>
      <c r="IK201" s="4"/>
      <c r="IL201" s="4"/>
    </row>
    <row r="202" spans="1:246" s="2" customFormat="1" hidden="1" x14ac:dyDescent="0.25">
      <c r="A202" s="2">
        <v>107</v>
      </c>
      <c r="B202" s="56">
        <f t="shared" ca="1" si="67"/>
        <v>47647</v>
      </c>
      <c r="C202" s="57">
        <f t="shared" si="70"/>
        <v>0</v>
      </c>
      <c r="D202" s="57"/>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c r="DE202" s="4"/>
      <c r="DF202" s="4"/>
      <c r="DG202" s="4"/>
      <c r="DH202" s="4"/>
      <c r="DI202" s="4"/>
      <c r="DJ202" s="4"/>
      <c r="DK202" s="4"/>
      <c r="DL202" s="4"/>
      <c r="DM202" s="4"/>
      <c r="DN202" s="4"/>
      <c r="DO202" s="4"/>
      <c r="DP202" s="4"/>
      <c r="DQ202" s="4"/>
      <c r="DR202" s="4"/>
      <c r="DS202" s="4"/>
      <c r="DT202" s="4"/>
      <c r="DU202" s="4"/>
      <c r="DV202" s="4"/>
      <c r="DW202" s="4"/>
      <c r="DX202" s="4"/>
      <c r="DY202" s="4"/>
      <c r="DZ202" s="4"/>
      <c r="EA202" s="4"/>
      <c r="EB202" s="4"/>
      <c r="EC202" s="4"/>
      <c r="ED202" s="4"/>
      <c r="EE202" s="4"/>
      <c r="EF202" s="4"/>
      <c r="EG202" s="4"/>
      <c r="EH202" s="4"/>
      <c r="EI202" s="4"/>
      <c r="EJ202" s="4"/>
      <c r="EK202" s="4"/>
      <c r="EL202" s="4"/>
      <c r="EM202" s="4"/>
      <c r="EN202" s="4"/>
      <c r="EO202" s="4"/>
      <c r="EP202" s="4"/>
      <c r="EQ202" s="4"/>
      <c r="ER202" s="4"/>
      <c r="ES202" s="4"/>
      <c r="ET202" s="4"/>
      <c r="EU202" s="4"/>
      <c r="EV202" s="4"/>
      <c r="EW202" s="4"/>
      <c r="EX202" s="4"/>
      <c r="EY202" s="4"/>
      <c r="EZ202" s="4"/>
      <c r="FA202" s="4"/>
      <c r="FB202" s="4"/>
      <c r="FC202" s="4"/>
      <c r="FD202" s="4"/>
      <c r="FE202" s="4"/>
      <c r="FF202" s="4"/>
      <c r="FG202" s="4"/>
      <c r="FH202" s="4"/>
      <c r="FI202" s="4"/>
      <c r="FJ202" s="4"/>
      <c r="FK202" s="4"/>
      <c r="FL202" s="4"/>
      <c r="FM202" s="4"/>
      <c r="FN202" s="4"/>
      <c r="FO202" s="4"/>
      <c r="FP202" s="4"/>
      <c r="FQ202" s="4"/>
      <c r="FR202" s="4"/>
      <c r="FS202" s="4"/>
      <c r="FT202" s="4"/>
      <c r="FU202" s="4"/>
      <c r="FV202" s="4"/>
      <c r="FW202" s="4"/>
      <c r="FX202" s="4"/>
      <c r="FY202" s="4"/>
      <c r="FZ202" s="4"/>
      <c r="GA202" s="4"/>
      <c r="GB202" s="4"/>
      <c r="GC202" s="4"/>
      <c r="GD202" s="4"/>
      <c r="GE202" s="4"/>
      <c r="GF202" s="4"/>
      <c r="GG202" s="4"/>
      <c r="GH202" s="4"/>
      <c r="GI202" s="4"/>
      <c r="GJ202" s="4"/>
      <c r="GK202" s="4"/>
      <c r="GL202" s="4"/>
      <c r="GM202" s="4"/>
      <c r="GN202" s="4"/>
      <c r="GO202" s="4"/>
      <c r="GP202" s="4"/>
      <c r="GQ202" s="4"/>
      <c r="GR202" s="4"/>
      <c r="GS202" s="4"/>
      <c r="GT202" s="4"/>
      <c r="GU202" s="4"/>
      <c r="GV202" s="4"/>
      <c r="GW202" s="4"/>
      <c r="GX202" s="4"/>
      <c r="GY202" s="4"/>
      <c r="GZ202" s="4"/>
      <c r="HA202" s="4"/>
      <c r="HB202" s="4"/>
      <c r="HC202" s="4"/>
      <c r="HD202" s="4"/>
      <c r="HE202" s="4"/>
      <c r="HF202" s="4"/>
      <c r="HG202" s="4"/>
      <c r="HH202" s="4"/>
      <c r="HI202" s="4"/>
      <c r="HJ202" s="4"/>
      <c r="HK202" s="4"/>
      <c r="HL202" s="4"/>
      <c r="HM202" s="4"/>
      <c r="HN202" s="4"/>
      <c r="HO202" s="4"/>
      <c r="HP202" s="4"/>
      <c r="HQ202" s="4"/>
      <c r="HR202" s="4"/>
      <c r="HS202" s="4"/>
      <c r="HT202" s="4"/>
      <c r="HU202" s="4"/>
      <c r="HV202" s="4"/>
      <c r="HW202" s="4"/>
      <c r="HX202" s="4"/>
      <c r="HY202" s="4"/>
      <c r="HZ202" s="4"/>
      <c r="IA202" s="4"/>
      <c r="IB202" s="4"/>
      <c r="IC202" s="4"/>
      <c r="ID202" s="4"/>
      <c r="IE202" s="4"/>
      <c r="IF202" s="4"/>
      <c r="IG202" s="4"/>
      <c r="IH202" s="4"/>
      <c r="II202" s="4"/>
      <c r="IJ202" s="4"/>
      <c r="IK202" s="4"/>
      <c r="IL202" s="4"/>
    </row>
    <row r="203" spans="1:246" s="2" customFormat="1" hidden="1" x14ac:dyDescent="0.25">
      <c r="A203" s="2">
        <v>108</v>
      </c>
      <c r="B203" s="56">
        <f t="shared" ca="1" si="67"/>
        <v>47677</v>
      </c>
      <c r="C203" s="57">
        <f t="shared" si="70"/>
        <v>0</v>
      </c>
      <c r="D203" s="57"/>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c r="DE203" s="4"/>
      <c r="DF203" s="4"/>
      <c r="DG203" s="4"/>
      <c r="DH203" s="4"/>
      <c r="DI203" s="4"/>
      <c r="DJ203" s="4"/>
      <c r="DK203" s="4"/>
      <c r="DL203" s="4"/>
      <c r="DM203" s="4"/>
      <c r="DN203" s="4"/>
      <c r="DO203" s="4"/>
      <c r="DP203" s="4"/>
      <c r="DQ203" s="4"/>
      <c r="DR203" s="4"/>
      <c r="DS203" s="4"/>
      <c r="DT203" s="4"/>
      <c r="DU203" s="4"/>
      <c r="DV203" s="4"/>
      <c r="DW203" s="4"/>
      <c r="DX203" s="4"/>
      <c r="DY203" s="4"/>
      <c r="DZ203" s="4"/>
      <c r="EA203" s="4"/>
      <c r="EB203" s="4"/>
      <c r="EC203" s="4"/>
      <c r="ED203" s="4"/>
      <c r="EE203" s="4"/>
      <c r="EF203" s="4"/>
      <c r="EG203" s="4"/>
      <c r="EH203" s="4"/>
      <c r="EI203" s="4"/>
      <c r="EJ203" s="4"/>
      <c r="EK203" s="4"/>
      <c r="EL203" s="4"/>
      <c r="EM203" s="4"/>
      <c r="EN203" s="4"/>
      <c r="EO203" s="4"/>
      <c r="EP203" s="4"/>
      <c r="EQ203" s="4"/>
      <c r="ER203" s="4"/>
      <c r="ES203" s="4"/>
      <c r="ET203" s="4"/>
      <c r="EU203" s="4"/>
      <c r="EV203" s="4"/>
      <c r="EW203" s="4"/>
      <c r="EX203" s="4"/>
      <c r="EY203" s="4"/>
      <c r="EZ203" s="4"/>
      <c r="FA203" s="4"/>
      <c r="FB203" s="4"/>
      <c r="FC203" s="4"/>
      <c r="FD203" s="4"/>
      <c r="FE203" s="4"/>
      <c r="FF203" s="4"/>
      <c r="FG203" s="4"/>
      <c r="FH203" s="4"/>
      <c r="FI203" s="4"/>
      <c r="FJ203" s="4"/>
      <c r="FK203" s="4"/>
      <c r="FL203" s="4"/>
      <c r="FM203" s="4"/>
      <c r="FN203" s="4"/>
      <c r="FO203" s="4"/>
      <c r="FP203" s="4"/>
      <c r="FQ203" s="4"/>
      <c r="FR203" s="4"/>
      <c r="FS203" s="4"/>
      <c r="FT203" s="4"/>
      <c r="FU203" s="4"/>
      <c r="FV203" s="4"/>
      <c r="FW203" s="4"/>
      <c r="FX203" s="4"/>
      <c r="FY203" s="4"/>
      <c r="FZ203" s="4"/>
      <c r="GA203" s="4"/>
      <c r="GB203" s="4"/>
      <c r="GC203" s="4"/>
      <c r="GD203" s="4"/>
      <c r="GE203" s="4"/>
      <c r="GF203" s="4"/>
      <c r="GG203" s="4"/>
      <c r="GH203" s="4"/>
      <c r="GI203" s="4"/>
      <c r="GJ203" s="4"/>
      <c r="GK203" s="4"/>
      <c r="GL203" s="4"/>
      <c r="GM203" s="4"/>
      <c r="GN203" s="4"/>
      <c r="GO203" s="4"/>
      <c r="GP203" s="4"/>
      <c r="GQ203" s="4"/>
      <c r="GR203" s="4"/>
      <c r="GS203" s="4"/>
      <c r="GT203" s="4"/>
      <c r="GU203" s="4"/>
      <c r="GV203" s="4"/>
      <c r="GW203" s="4"/>
      <c r="GX203" s="4"/>
      <c r="GY203" s="4"/>
      <c r="GZ203" s="4"/>
      <c r="HA203" s="4"/>
      <c r="HB203" s="4"/>
      <c r="HC203" s="4"/>
      <c r="HD203" s="4"/>
      <c r="HE203" s="4"/>
      <c r="HF203" s="4"/>
      <c r="HG203" s="4"/>
      <c r="HH203" s="4"/>
      <c r="HI203" s="4"/>
      <c r="HJ203" s="4"/>
      <c r="HK203" s="4"/>
      <c r="HL203" s="4"/>
      <c r="HM203" s="4"/>
      <c r="HN203" s="4"/>
      <c r="HO203" s="4"/>
      <c r="HP203" s="4"/>
      <c r="HQ203" s="4"/>
      <c r="HR203" s="4"/>
      <c r="HS203" s="4"/>
      <c r="HT203" s="4"/>
      <c r="HU203" s="4"/>
      <c r="HV203" s="4"/>
      <c r="HW203" s="4"/>
      <c r="HX203" s="4"/>
      <c r="HY203" s="4"/>
      <c r="HZ203" s="4"/>
      <c r="IA203" s="4"/>
      <c r="IB203" s="4"/>
      <c r="IC203" s="4"/>
      <c r="ID203" s="4"/>
      <c r="IE203" s="4"/>
      <c r="IF203" s="4"/>
      <c r="IG203" s="4"/>
      <c r="IH203" s="4"/>
      <c r="II203" s="4"/>
      <c r="IJ203" s="4"/>
      <c r="IK203" s="4"/>
      <c r="IL203" s="4"/>
    </row>
    <row r="204" spans="1:246" s="2" customFormat="1" hidden="1" x14ac:dyDescent="0.25">
      <c r="A204" s="2">
        <v>109</v>
      </c>
      <c r="B204" s="56">
        <f t="shared" ca="1" si="67"/>
        <v>47708</v>
      </c>
      <c r="C204" s="57">
        <f t="shared" ref="C204:C215" si="71">M52</f>
        <v>0</v>
      </c>
      <c r="D204" s="57"/>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c r="DE204" s="4"/>
      <c r="DF204" s="4"/>
      <c r="DG204" s="4"/>
      <c r="DH204" s="4"/>
      <c r="DI204" s="4"/>
      <c r="DJ204" s="4"/>
      <c r="DK204" s="4"/>
      <c r="DL204" s="4"/>
      <c r="DM204" s="4"/>
      <c r="DN204" s="4"/>
      <c r="DO204" s="4"/>
      <c r="DP204" s="4"/>
      <c r="DQ204" s="4"/>
      <c r="DR204" s="4"/>
      <c r="DS204" s="4"/>
      <c r="DT204" s="4"/>
      <c r="DU204" s="4"/>
      <c r="DV204" s="4"/>
      <c r="DW204" s="4"/>
      <c r="DX204" s="4"/>
      <c r="DY204" s="4"/>
      <c r="DZ204" s="4"/>
      <c r="EA204" s="4"/>
      <c r="EB204" s="4"/>
      <c r="EC204" s="4"/>
      <c r="ED204" s="4"/>
      <c r="EE204" s="4"/>
      <c r="EF204" s="4"/>
      <c r="EG204" s="4"/>
      <c r="EH204" s="4"/>
      <c r="EI204" s="4"/>
      <c r="EJ204" s="4"/>
      <c r="EK204" s="4"/>
      <c r="EL204" s="4"/>
      <c r="EM204" s="4"/>
      <c r="EN204" s="4"/>
      <c r="EO204" s="4"/>
      <c r="EP204" s="4"/>
      <c r="EQ204" s="4"/>
      <c r="ER204" s="4"/>
      <c r="ES204" s="4"/>
      <c r="ET204" s="4"/>
      <c r="EU204" s="4"/>
      <c r="EV204" s="4"/>
      <c r="EW204" s="4"/>
      <c r="EX204" s="4"/>
      <c r="EY204" s="4"/>
      <c r="EZ204" s="4"/>
      <c r="FA204" s="4"/>
      <c r="FB204" s="4"/>
      <c r="FC204" s="4"/>
      <c r="FD204" s="4"/>
      <c r="FE204" s="4"/>
      <c r="FF204" s="4"/>
      <c r="FG204" s="4"/>
      <c r="FH204" s="4"/>
      <c r="FI204" s="4"/>
      <c r="FJ204" s="4"/>
      <c r="FK204" s="4"/>
      <c r="FL204" s="4"/>
      <c r="FM204" s="4"/>
      <c r="FN204" s="4"/>
      <c r="FO204" s="4"/>
      <c r="FP204" s="4"/>
      <c r="FQ204" s="4"/>
      <c r="FR204" s="4"/>
      <c r="FS204" s="4"/>
      <c r="FT204" s="4"/>
      <c r="FU204" s="4"/>
      <c r="FV204" s="4"/>
      <c r="FW204" s="4"/>
      <c r="FX204" s="4"/>
      <c r="FY204" s="4"/>
      <c r="FZ204" s="4"/>
      <c r="GA204" s="4"/>
      <c r="GB204" s="4"/>
      <c r="GC204" s="4"/>
      <c r="GD204" s="4"/>
      <c r="GE204" s="4"/>
      <c r="GF204" s="4"/>
      <c r="GG204" s="4"/>
      <c r="GH204" s="4"/>
      <c r="GI204" s="4"/>
      <c r="GJ204" s="4"/>
      <c r="GK204" s="4"/>
      <c r="GL204" s="4"/>
      <c r="GM204" s="4"/>
      <c r="GN204" s="4"/>
      <c r="GO204" s="4"/>
      <c r="GP204" s="4"/>
      <c r="GQ204" s="4"/>
      <c r="GR204" s="4"/>
      <c r="GS204" s="4"/>
      <c r="GT204" s="4"/>
      <c r="GU204" s="4"/>
      <c r="GV204" s="4"/>
      <c r="GW204" s="4"/>
      <c r="GX204" s="4"/>
      <c r="GY204" s="4"/>
      <c r="GZ204" s="4"/>
      <c r="HA204" s="4"/>
      <c r="HB204" s="4"/>
      <c r="HC204" s="4"/>
      <c r="HD204" s="4"/>
      <c r="HE204" s="4"/>
      <c r="HF204" s="4"/>
      <c r="HG204" s="4"/>
      <c r="HH204" s="4"/>
      <c r="HI204" s="4"/>
      <c r="HJ204" s="4"/>
      <c r="HK204" s="4"/>
      <c r="HL204" s="4"/>
      <c r="HM204" s="4"/>
      <c r="HN204" s="4"/>
      <c r="HO204" s="4"/>
      <c r="HP204" s="4"/>
      <c r="HQ204" s="4"/>
      <c r="HR204" s="4"/>
      <c r="HS204" s="4"/>
      <c r="HT204" s="4"/>
      <c r="HU204" s="4"/>
      <c r="HV204" s="4"/>
      <c r="HW204" s="4"/>
      <c r="HX204" s="4"/>
      <c r="HY204" s="4"/>
      <c r="HZ204" s="4"/>
      <c r="IA204" s="4"/>
      <c r="IB204" s="4"/>
      <c r="IC204" s="4"/>
      <c r="ID204" s="4"/>
      <c r="IE204" s="4"/>
      <c r="IF204" s="4"/>
      <c r="IG204" s="4"/>
      <c r="IH204" s="4"/>
      <c r="II204" s="4"/>
      <c r="IJ204" s="4"/>
      <c r="IK204" s="4"/>
      <c r="IL204" s="4"/>
    </row>
    <row r="205" spans="1:246" s="2" customFormat="1" hidden="1" x14ac:dyDescent="0.25">
      <c r="A205" s="2">
        <v>110</v>
      </c>
      <c r="B205" s="56">
        <f t="shared" ca="1" si="67"/>
        <v>47739</v>
      </c>
      <c r="C205" s="57">
        <f t="shared" si="71"/>
        <v>0</v>
      </c>
      <c r="D205" s="57"/>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c r="DE205" s="4"/>
      <c r="DF205" s="4"/>
      <c r="DG205" s="4"/>
      <c r="DH205" s="4"/>
      <c r="DI205" s="4"/>
      <c r="DJ205" s="4"/>
      <c r="DK205" s="4"/>
      <c r="DL205" s="4"/>
      <c r="DM205" s="4"/>
      <c r="DN205" s="4"/>
      <c r="DO205" s="4"/>
      <c r="DP205" s="4"/>
      <c r="DQ205" s="4"/>
      <c r="DR205" s="4"/>
      <c r="DS205" s="4"/>
      <c r="DT205" s="4"/>
      <c r="DU205" s="4"/>
      <c r="DV205" s="4"/>
      <c r="DW205" s="4"/>
      <c r="DX205" s="4"/>
      <c r="DY205" s="4"/>
      <c r="DZ205" s="4"/>
      <c r="EA205" s="4"/>
      <c r="EB205" s="4"/>
      <c r="EC205" s="4"/>
      <c r="ED205" s="4"/>
      <c r="EE205" s="4"/>
      <c r="EF205" s="4"/>
      <c r="EG205" s="4"/>
      <c r="EH205" s="4"/>
      <c r="EI205" s="4"/>
      <c r="EJ205" s="4"/>
      <c r="EK205" s="4"/>
      <c r="EL205" s="4"/>
      <c r="EM205" s="4"/>
      <c r="EN205" s="4"/>
      <c r="EO205" s="4"/>
      <c r="EP205" s="4"/>
      <c r="EQ205" s="4"/>
      <c r="ER205" s="4"/>
      <c r="ES205" s="4"/>
      <c r="ET205" s="4"/>
      <c r="EU205" s="4"/>
      <c r="EV205" s="4"/>
      <c r="EW205" s="4"/>
      <c r="EX205" s="4"/>
      <c r="EY205" s="4"/>
      <c r="EZ205" s="4"/>
      <c r="FA205" s="4"/>
      <c r="FB205" s="4"/>
      <c r="FC205" s="4"/>
      <c r="FD205" s="4"/>
      <c r="FE205" s="4"/>
      <c r="FF205" s="4"/>
      <c r="FG205" s="4"/>
      <c r="FH205" s="4"/>
      <c r="FI205" s="4"/>
      <c r="FJ205" s="4"/>
      <c r="FK205" s="4"/>
      <c r="FL205" s="4"/>
      <c r="FM205" s="4"/>
      <c r="FN205" s="4"/>
      <c r="FO205" s="4"/>
      <c r="FP205" s="4"/>
      <c r="FQ205" s="4"/>
      <c r="FR205" s="4"/>
      <c r="FS205" s="4"/>
      <c r="FT205" s="4"/>
      <c r="FU205" s="4"/>
      <c r="FV205" s="4"/>
      <c r="FW205" s="4"/>
      <c r="FX205" s="4"/>
      <c r="FY205" s="4"/>
      <c r="FZ205" s="4"/>
      <c r="GA205" s="4"/>
      <c r="GB205" s="4"/>
      <c r="GC205" s="4"/>
      <c r="GD205" s="4"/>
      <c r="GE205" s="4"/>
      <c r="GF205" s="4"/>
      <c r="GG205" s="4"/>
      <c r="GH205" s="4"/>
      <c r="GI205" s="4"/>
      <c r="GJ205" s="4"/>
      <c r="GK205" s="4"/>
      <c r="GL205" s="4"/>
      <c r="GM205" s="4"/>
      <c r="GN205" s="4"/>
      <c r="GO205" s="4"/>
      <c r="GP205" s="4"/>
      <c r="GQ205" s="4"/>
      <c r="GR205" s="4"/>
      <c r="GS205" s="4"/>
      <c r="GT205" s="4"/>
      <c r="GU205" s="4"/>
      <c r="GV205" s="4"/>
      <c r="GW205" s="4"/>
      <c r="GX205" s="4"/>
      <c r="GY205" s="4"/>
      <c r="GZ205" s="4"/>
      <c r="HA205" s="4"/>
      <c r="HB205" s="4"/>
      <c r="HC205" s="4"/>
      <c r="HD205" s="4"/>
      <c r="HE205" s="4"/>
      <c r="HF205" s="4"/>
      <c r="HG205" s="4"/>
      <c r="HH205" s="4"/>
      <c r="HI205" s="4"/>
      <c r="HJ205" s="4"/>
      <c r="HK205" s="4"/>
      <c r="HL205" s="4"/>
      <c r="HM205" s="4"/>
      <c r="HN205" s="4"/>
      <c r="HO205" s="4"/>
      <c r="HP205" s="4"/>
      <c r="HQ205" s="4"/>
      <c r="HR205" s="4"/>
      <c r="HS205" s="4"/>
      <c r="HT205" s="4"/>
      <c r="HU205" s="4"/>
      <c r="HV205" s="4"/>
      <c r="HW205" s="4"/>
      <c r="HX205" s="4"/>
      <c r="HY205" s="4"/>
      <c r="HZ205" s="4"/>
      <c r="IA205" s="4"/>
      <c r="IB205" s="4"/>
      <c r="IC205" s="4"/>
      <c r="ID205" s="4"/>
      <c r="IE205" s="4"/>
      <c r="IF205" s="4"/>
      <c r="IG205" s="4"/>
      <c r="IH205" s="4"/>
      <c r="II205" s="4"/>
      <c r="IJ205" s="4"/>
      <c r="IK205" s="4"/>
      <c r="IL205" s="4"/>
    </row>
    <row r="206" spans="1:246" s="2" customFormat="1" hidden="1" x14ac:dyDescent="0.25">
      <c r="A206" s="2">
        <v>111</v>
      </c>
      <c r="B206" s="56">
        <f t="shared" ca="1" si="67"/>
        <v>47769</v>
      </c>
      <c r="C206" s="57">
        <f t="shared" si="71"/>
        <v>0</v>
      </c>
      <c r="D206" s="57"/>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4"/>
      <c r="DE206" s="4"/>
      <c r="DF206" s="4"/>
      <c r="DG206" s="4"/>
      <c r="DH206" s="4"/>
      <c r="DI206" s="4"/>
      <c r="DJ206" s="4"/>
      <c r="DK206" s="4"/>
      <c r="DL206" s="4"/>
      <c r="DM206" s="4"/>
      <c r="DN206" s="4"/>
      <c r="DO206" s="4"/>
      <c r="DP206" s="4"/>
      <c r="DQ206" s="4"/>
      <c r="DR206" s="4"/>
      <c r="DS206" s="4"/>
      <c r="DT206" s="4"/>
      <c r="DU206" s="4"/>
      <c r="DV206" s="4"/>
      <c r="DW206" s="4"/>
      <c r="DX206" s="4"/>
      <c r="DY206" s="4"/>
      <c r="DZ206" s="4"/>
      <c r="EA206" s="4"/>
      <c r="EB206" s="4"/>
      <c r="EC206" s="4"/>
      <c r="ED206" s="4"/>
      <c r="EE206" s="4"/>
      <c r="EF206" s="4"/>
      <c r="EG206" s="4"/>
      <c r="EH206" s="4"/>
      <c r="EI206" s="4"/>
      <c r="EJ206" s="4"/>
      <c r="EK206" s="4"/>
      <c r="EL206" s="4"/>
      <c r="EM206" s="4"/>
      <c r="EN206" s="4"/>
      <c r="EO206" s="4"/>
      <c r="EP206" s="4"/>
      <c r="EQ206" s="4"/>
      <c r="ER206" s="4"/>
      <c r="ES206" s="4"/>
      <c r="ET206" s="4"/>
      <c r="EU206" s="4"/>
      <c r="EV206" s="4"/>
      <c r="EW206" s="4"/>
      <c r="EX206" s="4"/>
      <c r="EY206" s="4"/>
      <c r="EZ206" s="4"/>
      <c r="FA206" s="4"/>
      <c r="FB206" s="4"/>
      <c r="FC206" s="4"/>
      <c r="FD206" s="4"/>
      <c r="FE206" s="4"/>
      <c r="FF206" s="4"/>
      <c r="FG206" s="4"/>
      <c r="FH206" s="4"/>
      <c r="FI206" s="4"/>
      <c r="FJ206" s="4"/>
      <c r="FK206" s="4"/>
      <c r="FL206" s="4"/>
      <c r="FM206" s="4"/>
      <c r="FN206" s="4"/>
      <c r="FO206" s="4"/>
      <c r="FP206" s="4"/>
      <c r="FQ206" s="4"/>
      <c r="FR206" s="4"/>
      <c r="FS206" s="4"/>
      <c r="FT206" s="4"/>
      <c r="FU206" s="4"/>
      <c r="FV206" s="4"/>
      <c r="FW206" s="4"/>
      <c r="FX206" s="4"/>
      <c r="FY206" s="4"/>
      <c r="FZ206" s="4"/>
      <c r="GA206" s="4"/>
      <c r="GB206" s="4"/>
      <c r="GC206" s="4"/>
      <c r="GD206" s="4"/>
      <c r="GE206" s="4"/>
      <c r="GF206" s="4"/>
      <c r="GG206" s="4"/>
      <c r="GH206" s="4"/>
      <c r="GI206" s="4"/>
      <c r="GJ206" s="4"/>
      <c r="GK206" s="4"/>
      <c r="GL206" s="4"/>
      <c r="GM206" s="4"/>
      <c r="GN206" s="4"/>
      <c r="GO206" s="4"/>
      <c r="GP206" s="4"/>
      <c r="GQ206" s="4"/>
      <c r="GR206" s="4"/>
      <c r="GS206" s="4"/>
      <c r="GT206" s="4"/>
      <c r="GU206" s="4"/>
      <c r="GV206" s="4"/>
      <c r="GW206" s="4"/>
      <c r="GX206" s="4"/>
      <c r="GY206" s="4"/>
      <c r="GZ206" s="4"/>
      <c r="HA206" s="4"/>
      <c r="HB206" s="4"/>
      <c r="HC206" s="4"/>
      <c r="HD206" s="4"/>
      <c r="HE206" s="4"/>
      <c r="HF206" s="4"/>
      <c r="HG206" s="4"/>
      <c r="HH206" s="4"/>
      <c r="HI206" s="4"/>
      <c r="HJ206" s="4"/>
      <c r="HK206" s="4"/>
      <c r="HL206" s="4"/>
      <c r="HM206" s="4"/>
      <c r="HN206" s="4"/>
      <c r="HO206" s="4"/>
      <c r="HP206" s="4"/>
      <c r="HQ206" s="4"/>
      <c r="HR206" s="4"/>
      <c r="HS206" s="4"/>
      <c r="HT206" s="4"/>
      <c r="HU206" s="4"/>
      <c r="HV206" s="4"/>
      <c r="HW206" s="4"/>
      <c r="HX206" s="4"/>
      <c r="HY206" s="4"/>
      <c r="HZ206" s="4"/>
      <c r="IA206" s="4"/>
      <c r="IB206" s="4"/>
      <c r="IC206" s="4"/>
      <c r="ID206" s="4"/>
      <c r="IE206" s="4"/>
      <c r="IF206" s="4"/>
      <c r="IG206" s="4"/>
      <c r="IH206" s="4"/>
      <c r="II206" s="4"/>
      <c r="IJ206" s="4"/>
      <c r="IK206" s="4"/>
      <c r="IL206" s="4"/>
    </row>
    <row r="207" spans="1:246" s="2" customFormat="1" hidden="1" x14ac:dyDescent="0.25">
      <c r="A207" s="2">
        <v>112</v>
      </c>
      <c r="B207" s="56">
        <f t="shared" ca="1" si="67"/>
        <v>47800</v>
      </c>
      <c r="C207" s="57">
        <f t="shared" si="71"/>
        <v>0</v>
      </c>
      <c r="D207" s="57"/>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c r="DE207" s="4"/>
      <c r="DF207" s="4"/>
      <c r="DG207" s="4"/>
      <c r="DH207" s="4"/>
      <c r="DI207" s="4"/>
      <c r="DJ207" s="4"/>
      <c r="DK207" s="4"/>
      <c r="DL207" s="4"/>
      <c r="DM207" s="4"/>
      <c r="DN207" s="4"/>
      <c r="DO207" s="4"/>
      <c r="DP207" s="4"/>
      <c r="DQ207" s="4"/>
      <c r="DR207" s="4"/>
      <c r="DS207" s="4"/>
      <c r="DT207" s="4"/>
      <c r="DU207" s="4"/>
      <c r="DV207" s="4"/>
      <c r="DW207" s="4"/>
      <c r="DX207" s="4"/>
      <c r="DY207" s="4"/>
      <c r="DZ207" s="4"/>
      <c r="EA207" s="4"/>
      <c r="EB207" s="4"/>
      <c r="EC207" s="4"/>
      <c r="ED207" s="4"/>
      <c r="EE207" s="4"/>
      <c r="EF207" s="4"/>
      <c r="EG207" s="4"/>
      <c r="EH207" s="4"/>
      <c r="EI207" s="4"/>
      <c r="EJ207" s="4"/>
      <c r="EK207" s="4"/>
      <c r="EL207" s="4"/>
      <c r="EM207" s="4"/>
      <c r="EN207" s="4"/>
      <c r="EO207" s="4"/>
      <c r="EP207" s="4"/>
      <c r="EQ207" s="4"/>
      <c r="ER207" s="4"/>
      <c r="ES207" s="4"/>
      <c r="ET207" s="4"/>
      <c r="EU207" s="4"/>
      <c r="EV207" s="4"/>
      <c r="EW207" s="4"/>
      <c r="EX207" s="4"/>
      <c r="EY207" s="4"/>
      <c r="EZ207" s="4"/>
      <c r="FA207" s="4"/>
      <c r="FB207" s="4"/>
      <c r="FC207" s="4"/>
      <c r="FD207" s="4"/>
      <c r="FE207" s="4"/>
      <c r="FF207" s="4"/>
      <c r="FG207" s="4"/>
      <c r="FH207" s="4"/>
      <c r="FI207" s="4"/>
      <c r="FJ207" s="4"/>
      <c r="FK207" s="4"/>
      <c r="FL207" s="4"/>
      <c r="FM207" s="4"/>
      <c r="FN207" s="4"/>
      <c r="FO207" s="4"/>
      <c r="FP207" s="4"/>
      <c r="FQ207" s="4"/>
      <c r="FR207" s="4"/>
      <c r="FS207" s="4"/>
      <c r="FT207" s="4"/>
      <c r="FU207" s="4"/>
      <c r="FV207" s="4"/>
      <c r="FW207" s="4"/>
      <c r="FX207" s="4"/>
      <c r="FY207" s="4"/>
      <c r="FZ207" s="4"/>
      <c r="GA207" s="4"/>
      <c r="GB207" s="4"/>
      <c r="GC207" s="4"/>
      <c r="GD207" s="4"/>
      <c r="GE207" s="4"/>
      <c r="GF207" s="4"/>
      <c r="GG207" s="4"/>
      <c r="GH207" s="4"/>
      <c r="GI207" s="4"/>
      <c r="GJ207" s="4"/>
      <c r="GK207" s="4"/>
      <c r="GL207" s="4"/>
      <c r="GM207" s="4"/>
      <c r="GN207" s="4"/>
      <c r="GO207" s="4"/>
      <c r="GP207" s="4"/>
      <c r="GQ207" s="4"/>
      <c r="GR207" s="4"/>
      <c r="GS207" s="4"/>
      <c r="GT207" s="4"/>
      <c r="GU207" s="4"/>
      <c r="GV207" s="4"/>
      <c r="GW207" s="4"/>
      <c r="GX207" s="4"/>
      <c r="GY207" s="4"/>
      <c r="GZ207" s="4"/>
      <c r="HA207" s="4"/>
      <c r="HB207" s="4"/>
      <c r="HC207" s="4"/>
      <c r="HD207" s="4"/>
      <c r="HE207" s="4"/>
      <c r="HF207" s="4"/>
      <c r="HG207" s="4"/>
      <c r="HH207" s="4"/>
      <c r="HI207" s="4"/>
      <c r="HJ207" s="4"/>
      <c r="HK207" s="4"/>
      <c r="HL207" s="4"/>
      <c r="HM207" s="4"/>
      <c r="HN207" s="4"/>
      <c r="HO207" s="4"/>
      <c r="HP207" s="4"/>
      <c r="HQ207" s="4"/>
      <c r="HR207" s="4"/>
      <c r="HS207" s="4"/>
      <c r="HT207" s="4"/>
      <c r="HU207" s="4"/>
      <c r="HV207" s="4"/>
      <c r="HW207" s="4"/>
      <c r="HX207" s="4"/>
      <c r="HY207" s="4"/>
      <c r="HZ207" s="4"/>
      <c r="IA207" s="4"/>
      <c r="IB207" s="4"/>
      <c r="IC207" s="4"/>
      <c r="ID207" s="4"/>
      <c r="IE207" s="4"/>
      <c r="IF207" s="4"/>
      <c r="IG207" s="4"/>
      <c r="IH207" s="4"/>
      <c r="II207" s="4"/>
      <c r="IJ207" s="4"/>
      <c r="IK207" s="4"/>
      <c r="IL207" s="4"/>
    </row>
    <row r="208" spans="1:246" s="2" customFormat="1" hidden="1" x14ac:dyDescent="0.25">
      <c r="A208" s="2">
        <v>113</v>
      </c>
      <c r="B208" s="56">
        <f t="shared" ca="1" si="67"/>
        <v>47830</v>
      </c>
      <c r="C208" s="57">
        <f t="shared" si="71"/>
        <v>0</v>
      </c>
      <c r="D208" s="57"/>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c r="DE208" s="4"/>
      <c r="DF208" s="4"/>
      <c r="DG208" s="4"/>
      <c r="DH208" s="4"/>
      <c r="DI208" s="4"/>
      <c r="DJ208" s="4"/>
      <c r="DK208" s="4"/>
      <c r="DL208" s="4"/>
      <c r="DM208" s="4"/>
      <c r="DN208" s="4"/>
      <c r="DO208" s="4"/>
      <c r="DP208" s="4"/>
      <c r="DQ208" s="4"/>
      <c r="DR208" s="4"/>
      <c r="DS208" s="4"/>
      <c r="DT208" s="4"/>
      <c r="DU208" s="4"/>
      <c r="DV208" s="4"/>
      <c r="DW208" s="4"/>
      <c r="DX208" s="4"/>
      <c r="DY208" s="4"/>
      <c r="DZ208" s="4"/>
      <c r="EA208" s="4"/>
      <c r="EB208" s="4"/>
      <c r="EC208" s="4"/>
      <c r="ED208" s="4"/>
      <c r="EE208" s="4"/>
      <c r="EF208" s="4"/>
      <c r="EG208" s="4"/>
      <c r="EH208" s="4"/>
      <c r="EI208" s="4"/>
      <c r="EJ208" s="4"/>
      <c r="EK208" s="4"/>
      <c r="EL208" s="4"/>
      <c r="EM208" s="4"/>
      <c r="EN208" s="4"/>
      <c r="EO208" s="4"/>
      <c r="EP208" s="4"/>
      <c r="EQ208" s="4"/>
      <c r="ER208" s="4"/>
      <c r="ES208" s="4"/>
      <c r="ET208" s="4"/>
      <c r="EU208" s="4"/>
      <c r="EV208" s="4"/>
      <c r="EW208" s="4"/>
      <c r="EX208" s="4"/>
      <c r="EY208" s="4"/>
      <c r="EZ208" s="4"/>
      <c r="FA208" s="4"/>
      <c r="FB208" s="4"/>
      <c r="FC208" s="4"/>
      <c r="FD208" s="4"/>
      <c r="FE208" s="4"/>
      <c r="FF208" s="4"/>
      <c r="FG208" s="4"/>
      <c r="FH208" s="4"/>
      <c r="FI208" s="4"/>
      <c r="FJ208" s="4"/>
      <c r="FK208" s="4"/>
      <c r="FL208" s="4"/>
      <c r="FM208" s="4"/>
      <c r="FN208" s="4"/>
      <c r="FO208" s="4"/>
      <c r="FP208" s="4"/>
      <c r="FQ208" s="4"/>
      <c r="FR208" s="4"/>
      <c r="FS208" s="4"/>
      <c r="FT208" s="4"/>
      <c r="FU208" s="4"/>
      <c r="FV208" s="4"/>
      <c r="FW208" s="4"/>
      <c r="FX208" s="4"/>
      <c r="FY208" s="4"/>
      <c r="FZ208" s="4"/>
      <c r="GA208" s="4"/>
      <c r="GB208" s="4"/>
      <c r="GC208" s="4"/>
      <c r="GD208" s="4"/>
      <c r="GE208" s="4"/>
      <c r="GF208" s="4"/>
      <c r="GG208" s="4"/>
      <c r="GH208" s="4"/>
      <c r="GI208" s="4"/>
      <c r="GJ208" s="4"/>
      <c r="GK208" s="4"/>
      <c r="GL208" s="4"/>
      <c r="GM208" s="4"/>
      <c r="GN208" s="4"/>
      <c r="GO208" s="4"/>
      <c r="GP208" s="4"/>
      <c r="GQ208" s="4"/>
      <c r="GR208" s="4"/>
      <c r="GS208" s="4"/>
      <c r="GT208" s="4"/>
      <c r="GU208" s="4"/>
      <c r="GV208" s="4"/>
      <c r="GW208" s="4"/>
      <c r="GX208" s="4"/>
      <c r="GY208" s="4"/>
      <c r="GZ208" s="4"/>
      <c r="HA208" s="4"/>
      <c r="HB208" s="4"/>
      <c r="HC208" s="4"/>
      <c r="HD208" s="4"/>
      <c r="HE208" s="4"/>
      <c r="HF208" s="4"/>
      <c r="HG208" s="4"/>
      <c r="HH208" s="4"/>
      <c r="HI208" s="4"/>
      <c r="HJ208" s="4"/>
      <c r="HK208" s="4"/>
      <c r="HL208" s="4"/>
      <c r="HM208" s="4"/>
      <c r="HN208" s="4"/>
      <c r="HO208" s="4"/>
      <c r="HP208" s="4"/>
      <c r="HQ208" s="4"/>
      <c r="HR208" s="4"/>
      <c r="HS208" s="4"/>
      <c r="HT208" s="4"/>
      <c r="HU208" s="4"/>
      <c r="HV208" s="4"/>
      <c r="HW208" s="4"/>
      <c r="HX208" s="4"/>
      <c r="HY208" s="4"/>
      <c r="HZ208" s="4"/>
      <c r="IA208" s="4"/>
      <c r="IB208" s="4"/>
      <c r="IC208" s="4"/>
      <c r="ID208" s="4"/>
      <c r="IE208" s="4"/>
      <c r="IF208" s="4"/>
      <c r="IG208" s="4"/>
      <c r="IH208" s="4"/>
      <c r="II208" s="4"/>
      <c r="IJ208" s="4"/>
      <c r="IK208" s="4"/>
      <c r="IL208" s="4"/>
    </row>
    <row r="209" spans="1:246" s="2" customFormat="1" hidden="1" x14ac:dyDescent="0.25">
      <c r="A209" s="2">
        <v>114</v>
      </c>
      <c r="B209" s="56">
        <f t="shared" ca="1" si="67"/>
        <v>47861</v>
      </c>
      <c r="C209" s="57">
        <f t="shared" si="71"/>
        <v>0</v>
      </c>
      <c r="D209" s="57"/>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c r="DE209" s="4"/>
      <c r="DF209" s="4"/>
      <c r="DG209" s="4"/>
      <c r="DH209" s="4"/>
      <c r="DI209" s="4"/>
      <c r="DJ209" s="4"/>
      <c r="DK209" s="4"/>
      <c r="DL209" s="4"/>
      <c r="DM209" s="4"/>
      <c r="DN209" s="4"/>
      <c r="DO209" s="4"/>
      <c r="DP209" s="4"/>
      <c r="DQ209" s="4"/>
      <c r="DR209" s="4"/>
      <c r="DS209" s="4"/>
      <c r="DT209" s="4"/>
      <c r="DU209" s="4"/>
      <c r="DV209" s="4"/>
      <c r="DW209" s="4"/>
      <c r="DX209" s="4"/>
      <c r="DY209" s="4"/>
      <c r="DZ209" s="4"/>
      <c r="EA209" s="4"/>
      <c r="EB209" s="4"/>
      <c r="EC209" s="4"/>
      <c r="ED209" s="4"/>
      <c r="EE209" s="4"/>
      <c r="EF209" s="4"/>
      <c r="EG209" s="4"/>
      <c r="EH209" s="4"/>
      <c r="EI209" s="4"/>
      <c r="EJ209" s="4"/>
      <c r="EK209" s="4"/>
      <c r="EL209" s="4"/>
      <c r="EM209" s="4"/>
      <c r="EN209" s="4"/>
      <c r="EO209" s="4"/>
      <c r="EP209" s="4"/>
      <c r="EQ209" s="4"/>
      <c r="ER209" s="4"/>
      <c r="ES209" s="4"/>
      <c r="ET209" s="4"/>
      <c r="EU209" s="4"/>
      <c r="EV209" s="4"/>
      <c r="EW209" s="4"/>
      <c r="EX209" s="4"/>
      <c r="EY209" s="4"/>
      <c r="EZ209" s="4"/>
      <c r="FA209" s="4"/>
      <c r="FB209" s="4"/>
      <c r="FC209" s="4"/>
      <c r="FD209" s="4"/>
      <c r="FE209" s="4"/>
      <c r="FF209" s="4"/>
      <c r="FG209" s="4"/>
      <c r="FH209" s="4"/>
      <c r="FI209" s="4"/>
      <c r="FJ209" s="4"/>
      <c r="FK209" s="4"/>
      <c r="FL209" s="4"/>
      <c r="FM209" s="4"/>
      <c r="FN209" s="4"/>
      <c r="FO209" s="4"/>
      <c r="FP209" s="4"/>
      <c r="FQ209" s="4"/>
      <c r="FR209" s="4"/>
      <c r="FS209" s="4"/>
      <c r="FT209" s="4"/>
      <c r="FU209" s="4"/>
      <c r="FV209" s="4"/>
      <c r="FW209" s="4"/>
      <c r="FX209" s="4"/>
      <c r="FY209" s="4"/>
      <c r="FZ209" s="4"/>
      <c r="GA209" s="4"/>
      <c r="GB209" s="4"/>
      <c r="GC209" s="4"/>
      <c r="GD209" s="4"/>
      <c r="GE209" s="4"/>
      <c r="GF209" s="4"/>
      <c r="GG209" s="4"/>
      <c r="GH209" s="4"/>
      <c r="GI209" s="4"/>
      <c r="GJ209" s="4"/>
      <c r="GK209" s="4"/>
      <c r="GL209" s="4"/>
      <c r="GM209" s="4"/>
      <c r="GN209" s="4"/>
      <c r="GO209" s="4"/>
      <c r="GP209" s="4"/>
      <c r="GQ209" s="4"/>
      <c r="GR209" s="4"/>
      <c r="GS209" s="4"/>
      <c r="GT209" s="4"/>
      <c r="GU209" s="4"/>
      <c r="GV209" s="4"/>
      <c r="GW209" s="4"/>
      <c r="GX209" s="4"/>
      <c r="GY209" s="4"/>
      <c r="GZ209" s="4"/>
      <c r="HA209" s="4"/>
      <c r="HB209" s="4"/>
      <c r="HC209" s="4"/>
      <c r="HD209" s="4"/>
      <c r="HE209" s="4"/>
      <c r="HF209" s="4"/>
      <c r="HG209" s="4"/>
      <c r="HH209" s="4"/>
      <c r="HI209" s="4"/>
      <c r="HJ209" s="4"/>
      <c r="HK209" s="4"/>
      <c r="HL209" s="4"/>
      <c r="HM209" s="4"/>
      <c r="HN209" s="4"/>
      <c r="HO209" s="4"/>
      <c r="HP209" s="4"/>
      <c r="HQ209" s="4"/>
      <c r="HR209" s="4"/>
      <c r="HS209" s="4"/>
      <c r="HT209" s="4"/>
      <c r="HU209" s="4"/>
      <c r="HV209" s="4"/>
      <c r="HW209" s="4"/>
      <c r="HX209" s="4"/>
      <c r="HY209" s="4"/>
      <c r="HZ209" s="4"/>
      <c r="IA209" s="4"/>
      <c r="IB209" s="4"/>
      <c r="IC209" s="4"/>
      <c r="ID209" s="4"/>
      <c r="IE209" s="4"/>
      <c r="IF209" s="4"/>
      <c r="IG209" s="4"/>
      <c r="IH209" s="4"/>
      <c r="II209" s="4"/>
      <c r="IJ209" s="4"/>
      <c r="IK209" s="4"/>
      <c r="IL209" s="4"/>
    </row>
    <row r="210" spans="1:246" s="2" customFormat="1" hidden="1" x14ac:dyDescent="0.25">
      <c r="A210" s="2">
        <v>115</v>
      </c>
      <c r="B210" s="56">
        <f t="shared" ca="1" si="67"/>
        <v>47892</v>
      </c>
      <c r="C210" s="57">
        <f t="shared" si="71"/>
        <v>0</v>
      </c>
      <c r="D210" s="57"/>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c r="DE210" s="4"/>
      <c r="DF210" s="4"/>
      <c r="DG210" s="4"/>
      <c r="DH210" s="4"/>
      <c r="DI210" s="4"/>
      <c r="DJ210" s="4"/>
      <c r="DK210" s="4"/>
      <c r="DL210" s="4"/>
      <c r="DM210" s="4"/>
      <c r="DN210" s="4"/>
      <c r="DO210" s="4"/>
      <c r="DP210" s="4"/>
      <c r="DQ210" s="4"/>
      <c r="DR210" s="4"/>
      <c r="DS210" s="4"/>
      <c r="DT210" s="4"/>
      <c r="DU210" s="4"/>
      <c r="DV210" s="4"/>
      <c r="DW210" s="4"/>
      <c r="DX210" s="4"/>
      <c r="DY210" s="4"/>
      <c r="DZ210" s="4"/>
      <c r="EA210" s="4"/>
      <c r="EB210" s="4"/>
      <c r="EC210" s="4"/>
      <c r="ED210" s="4"/>
      <c r="EE210" s="4"/>
      <c r="EF210" s="4"/>
      <c r="EG210" s="4"/>
      <c r="EH210" s="4"/>
      <c r="EI210" s="4"/>
      <c r="EJ210" s="4"/>
      <c r="EK210" s="4"/>
      <c r="EL210" s="4"/>
      <c r="EM210" s="4"/>
      <c r="EN210" s="4"/>
      <c r="EO210" s="4"/>
      <c r="EP210" s="4"/>
      <c r="EQ210" s="4"/>
      <c r="ER210" s="4"/>
      <c r="ES210" s="4"/>
      <c r="ET210" s="4"/>
      <c r="EU210" s="4"/>
      <c r="EV210" s="4"/>
      <c r="EW210" s="4"/>
      <c r="EX210" s="4"/>
      <c r="EY210" s="4"/>
      <c r="EZ210" s="4"/>
      <c r="FA210" s="4"/>
      <c r="FB210" s="4"/>
      <c r="FC210" s="4"/>
      <c r="FD210" s="4"/>
      <c r="FE210" s="4"/>
      <c r="FF210" s="4"/>
      <c r="FG210" s="4"/>
      <c r="FH210" s="4"/>
      <c r="FI210" s="4"/>
      <c r="FJ210" s="4"/>
      <c r="FK210" s="4"/>
      <c r="FL210" s="4"/>
      <c r="FM210" s="4"/>
      <c r="FN210" s="4"/>
      <c r="FO210" s="4"/>
      <c r="FP210" s="4"/>
      <c r="FQ210" s="4"/>
      <c r="FR210" s="4"/>
      <c r="FS210" s="4"/>
      <c r="FT210" s="4"/>
      <c r="FU210" s="4"/>
      <c r="FV210" s="4"/>
      <c r="FW210" s="4"/>
      <c r="FX210" s="4"/>
      <c r="FY210" s="4"/>
      <c r="FZ210" s="4"/>
      <c r="GA210" s="4"/>
      <c r="GB210" s="4"/>
      <c r="GC210" s="4"/>
      <c r="GD210" s="4"/>
      <c r="GE210" s="4"/>
      <c r="GF210" s="4"/>
      <c r="GG210" s="4"/>
      <c r="GH210" s="4"/>
      <c r="GI210" s="4"/>
      <c r="GJ210" s="4"/>
      <c r="GK210" s="4"/>
      <c r="GL210" s="4"/>
      <c r="GM210" s="4"/>
      <c r="GN210" s="4"/>
      <c r="GO210" s="4"/>
      <c r="GP210" s="4"/>
      <c r="GQ210" s="4"/>
      <c r="GR210" s="4"/>
      <c r="GS210" s="4"/>
      <c r="GT210" s="4"/>
      <c r="GU210" s="4"/>
      <c r="GV210" s="4"/>
      <c r="GW210" s="4"/>
      <c r="GX210" s="4"/>
      <c r="GY210" s="4"/>
      <c r="GZ210" s="4"/>
      <c r="HA210" s="4"/>
      <c r="HB210" s="4"/>
      <c r="HC210" s="4"/>
      <c r="HD210" s="4"/>
      <c r="HE210" s="4"/>
      <c r="HF210" s="4"/>
      <c r="HG210" s="4"/>
      <c r="HH210" s="4"/>
      <c r="HI210" s="4"/>
      <c r="HJ210" s="4"/>
      <c r="HK210" s="4"/>
      <c r="HL210" s="4"/>
      <c r="HM210" s="4"/>
      <c r="HN210" s="4"/>
      <c r="HO210" s="4"/>
      <c r="HP210" s="4"/>
      <c r="HQ210" s="4"/>
      <c r="HR210" s="4"/>
      <c r="HS210" s="4"/>
      <c r="HT210" s="4"/>
      <c r="HU210" s="4"/>
      <c r="HV210" s="4"/>
      <c r="HW210" s="4"/>
      <c r="HX210" s="4"/>
      <c r="HY210" s="4"/>
      <c r="HZ210" s="4"/>
      <c r="IA210" s="4"/>
      <c r="IB210" s="4"/>
      <c r="IC210" s="4"/>
      <c r="ID210" s="4"/>
      <c r="IE210" s="4"/>
      <c r="IF210" s="4"/>
      <c r="IG210" s="4"/>
      <c r="IH210" s="4"/>
      <c r="II210" s="4"/>
      <c r="IJ210" s="4"/>
      <c r="IK210" s="4"/>
      <c r="IL210" s="4"/>
    </row>
    <row r="211" spans="1:246" s="2" customFormat="1" hidden="1" x14ac:dyDescent="0.25">
      <c r="A211" s="2">
        <v>116</v>
      </c>
      <c r="B211" s="56">
        <f t="shared" ca="1" si="67"/>
        <v>47920</v>
      </c>
      <c r="C211" s="57">
        <f t="shared" si="71"/>
        <v>0</v>
      </c>
      <c r="D211" s="57"/>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c r="DE211" s="4"/>
      <c r="DF211" s="4"/>
      <c r="DG211" s="4"/>
      <c r="DH211" s="4"/>
      <c r="DI211" s="4"/>
      <c r="DJ211" s="4"/>
      <c r="DK211" s="4"/>
      <c r="DL211" s="4"/>
      <c r="DM211" s="4"/>
      <c r="DN211" s="4"/>
      <c r="DO211" s="4"/>
      <c r="DP211" s="4"/>
      <c r="DQ211" s="4"/>
      <c r="DR211" s="4"/>
      <c r="DS211" s="4"/>
      <c r="DT211" s="4"/>
      <c r="DU211" s="4"/>
      <c r="DV211" s="4"/>
      <c r="DW211" s="4"/>
      <c r="DX211" s="4"/>
      <c r="DY211" s="4"/>
      <c r="DZ211" s="4"/>
      <c r="EA211" s="4"/>
      <c r="EB211" s="4"/>
      <c r="EC211" s="4"/>
      <c r="ED211" s="4"/>
      <c r="EE211" s="4"/>
      <c r="EF211" s="4"/>
      <c r="EG211" s="4"/>
      <c r="EH211" s="4"/>
      <c r="EI211" s="4"/>
      <c r="EJ211" s="4"/>
      <c r="EK211" s="4"/>
      <c r="EL211" s="4"/>
      <c r="EM211" s="4"/>
      <c r="EN211" s="4"/>
      <c r="EO211" s="4"/>
      <c r="EP211" s="4"/>
      <c r="EQ211" s="4"/>
      <c r="ER211" s="4"/>
      <c r="ES211" s="4"/>
      <c r="ET211" s="4"/>
      <c r="EU211" s="4"/>
      <c r="EV211" s="4"/>
      <c r="EW211" s="4"/>
      <c r="EX211" s="4"/>
      <c r="EY211" s="4"/>
      <c r="EZ211" s="4"/>
      <c r="FA211" s="4"/>
      <c r="FB211" s="4"/>
      <c r="FC211" s="4"/>
      <c r="FD211" s="4"/>
      <c r="FE211" s="4"/>
      <c r="FF211" s="4"/>
      <c r="FG211" s="4"/>
      <c r="FH211" s="4"/>
      <c r="FI211" s="4"/>
      <c r="FJ211" s="4"/>
      <c r="FK211" s="4"/>
      <c r="FL211" s="4"/>
      <c r="FM211" s="4"/>
      <c r="FN211" s="4"/>
      <c r="FO211" s="4"/>
      <c r="FP211" s="4"/>
      <c r="FQ211" s="4"/>
      <c r="FR211" s="4"/>
      <c r="FS211" s="4"/>
      <c r="FT211" s="4"/>
      <c r="FU211" s="4"/>
      <c r="FV211" s="4"/>
      <c r="FW211" s="4"/>
      <c r="FX211" s="4"/>
      <c r="FY211" s="4"/>
      <c r="FZ211" s="4"/>
      <c r="GA211" s="4"/>
      <c r="GB211" s="4"/>
      <c r="GC211" s="4"/>
      <c r="GD211" s="4"/>
      <c r="GE211" s="4"/>
      <c r="GF211" s="4"/>
      <c r="GG211" s="4"/>
      <c r="GH211" s="4"/>
      <c r="GI211" s="4"/>
      <c r="GJ211" s="4"/>
      <c r="GK211" s="4"/>
      <c r="GL211" s="4"/>
      <c r="GM211" s="4"/>
      <c r="GN211" s="4"/>
      <c r="GO211" s="4"/>
      <c r="GP211" s="4"/>
      <c r="GQ211" s="4"/>
      <c r="GR211" s="4"/>
      <c r="GS211" s="4"/>
      <c r="GT211" s="4"/>
      <c r="GU211" s="4"/>
      <c r="GV211" s="4"/>
      <c r="GW211" s="4"/>
      <c r="GX211" s="4"/>
      <c r="GY211" s="4"/>
      <c r="GZ211" s="4"/>
      <c r="HA211" s="4"/>
      <c r="HB211" s="4"/>
      <c r="HC211" s="4"/>
      <c r="HD211" s="4"/>
      <c r="HE211" s="4"/>
      <c r="HF211" s="4"/>
      <c r="HG211" s="4"/>
      <c r="HH211" s="4"/>
      <c r="HI211" s="4"/>
      <c r="HJ211" s="4"/>
      <c r="HK211" s="4"/>
      <c r="HL211" s="4"/>
      <c r="HM211" s="4"/>
      <c r="HN211" s="4"/>
      <c r="HO211" s="4"/>
      <c r="HP211" s="4"/>
      <c r="HQ211" s="4"/>
      <c r="HR211" s="4"/>
      <c r="HS211" s="4"/>
      <c r="HT211" s="4"/>
      <c r="HU211" s="4"/>
      <c r="HV211" s="4"/>
      <c r="HW211" s="4"/>
      <c r="HX211" s="4"/>
      <c r="HY211" s="4"/>
      <c r="HZ211" s="4"/>
      <c r="IA211" s="4"/>
      <c r="IB211" s="4"/>
      <c r="IC211" s="4"/>
      <c r="ID211" s="4"/>
      <c r="IE211" s="4"/>
      <c r="IF211" s="4"/>
      <c r="IG211" s="4"/>
      <c r="IH211" s="4"/>
      <c r="II211" s="4"/>
      <c r="IJ211" s="4"/>
      <c r="IK211" s="4"/>
      <c r="IL211" s="4"/>
    </row>
    <row r="212" spans="1:246" s="2" customFormat="1" hidden="1" x14ac:dyDescent="0.25">
      <c r="A212" s="2">
        <v>117</v>
      </c>
      <c r="B212" s="56">
        <f t="shared" ca="1" si="67"/>
        <v>47951</v>
      </c>
      <c r="C212" s="57">
        <f t="shared" si="71"/>
        <v>0</v>
      </c>
      <c r="D212" s="57"/>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c r="DE212" s="4"/>
      <c r="DF212" s="4"/>
      <c r="DG212" s="4"/>
      <c r="DH212" s="4"/>
      <c r="DI212" s="4"/>
      <c r="DJ212" s="4"/>
      <c r="DK212" s="4"/>
      <c r="DL212" s="4"/>
      <c r="DM212" s="4"/>
      <c r="DN212" s="4"/>
      <c r="DO212" s="4"/>
      <c r="DP212" s="4"/>
      <c r="DQ212" s="4"/>
      <c r="DR212" s="4"/>
      <c r="DS212" s="4"/>
      <c r="DT212" s="4"/>
      <c r="DU212" s="4"/>
      <c r="DV212" s="4"/>
      <c r="DW212" s="4"/>
      <c r="DX212" s="4"/>
      <c r="DY212" s="4"/>
      <c r="DZ212" s="4"/>
      <c r="EA212" s="4"/>
      <c r="EB212" s="4"/>
      <c r="EC212" s="4"/>
      <c r="ED212" s="4"/>
      <c r="EE212" s="4"/>
      <c r="EF212" s="4"/>
      <c r="EG212" s="4"/>
      <c r="EH212" s="4"/>
      <c r="EI212" s="4"/>
      <c r="EJ212" s="4"/>
      <c r="EK212" s="4"/>
      <c r="EL212" s="4"/>
      <c r="EM212" s="4"/>
      <c r="EN212" s="4"/>
      <c r="EO212" s="4"/>
      <c r="EP212" s="4"/>
      <c r="EQ212" s="4"/>
      <c r="ER212" s="4"/>
      <c r="ES212" s="4"/>
      <c r="ET212" s="4"/>
      <c r="EU212" s="4"/>
      <c r="EV212" s="4"/>
      <c r="EW212" s="4"/>
      <c r="EX212" s="4"/>
      <c r="EY212" s="4"/>
      <c r="EZ212" s="4"/>
      <c r="FA212" s="4"/>
      <c r="FB212" s="4"/>
      <c r="FC212" s="4"/>
      <c r="FD212" s="4"/>
      <c r="FE212" s="4"/>
      <c r="FF212" s="4"/>
      <c r="FG212" s="4"/>
      <c r="FH212" s="4"/>
      <c r="FI212" s="4"/>
      <c r="FJ212" s="4"/>
      <c r="FK212" s="4"/>
      <c r="FL212" s="4"/>
      <c r="FM212" s="4"/>
      <c r="FN212" s="4"/>
      <c r="FO212" s="4"/>
      <c r="FP212" s="4"/>
      <c r="FQ212" s="4"/>
      <c r="FR212" s="4"/>
      <c r="FS212" s="4"/>
      <c r="FT212" s="4"/>
      <c r="FU212" s="4"/>
      <c r="FV212" s="4"/>
      <c r="FW212" s="4"/>
      <c r="FX212" s="4"/>
      <c r="FY212" s="4"/>
      <c r="FZ212" s="4"/>
      <c r="GA212" s="4"/>
      <c r="GB212" s="4"/>
      <c r="GC212" s="4"/>
      <c r="GD212" s="4"/>
      <c r="GE212" s="4"/>
      <c r="GF212" s="4"/>
      <c r="GG212" s="4"/>
      <c r="GH212" s="4"/>
      <c r="GI212" s="4"/>
      <c r="GJ212" s="4"/>
      <c r="GK212" s="4"/>
      <c r="GL212" s="4"/>
      <c r="GM212" s="4"/>
      <c r="GN212" s="4"/>
      <c r="GO212" s="4"/>
      <c r="GP212" s="4"/>
      <c r="GQ212" s="4"/>
      <c r="GR212" s="4"/>
      <c r="GS212" s="4"/>
      <c r="GT212" s="4"/>
      <c r="GU212" s="4"/>
      <c r="GV212" s="4"/>
      <c r="GW212" s="4"/>
      <c r="GX212" s="4"/>
      <c r="GY212" s="4"/>
      <c r="GZ212" s="4"/>
      <c r="HA212" s="4"/>
      <c r="HB212" s="4"/>
      <c r="HC212" s="4"/>
      <c r="HD212" s="4"/>
      <c r="HE212" s="4"/>
      <c r="HF212" s="4"/>
      <c r="HG212" s="4"/>
      <c r="HH212" s="4"/>
      <c r="HI212" s="4"/>
      <c r="HJ212" s="4"/>
      <c r="HK212" s="4"/>
      <c r="HL212" s="4"/>
      <c r="HM212" s="4"/>
      <c r="HN212" s="4"/>
      <c r="HO212" s="4"/>
      <c r="HP212" s="4"/>
      <c r="HQ212" s="4"/>
      <c r="HR212" s="4"/>
      <c r="HS212" s="4"/>
      <c r="HT212" s="4"/>
      <c r="HU212" s="4"/>
      <c r="HV212" s="4"/>
      <c r="HW212" s="4"/>
      <c r="HX212" s="4"/>
      <c r="HY212" s="4"/>
      <c r="HZ212" s="4"/>
      <c r="IA212" s="4"/>
      <c r="IB212" s="4"/>
      <c r="IC212" s="4"/>
      <c r="ID212" s="4"/>
      <c r="IE212" s="4"/>
      <c r="IF212" s="4"/>
      <c r="IG212" s="4"/>
      <c r="IH212" s="4"/>
      <c r="II212" s="4"/>
      <c r="IJ212" s="4"/>
      <c r="IK212" s="4"/>
      <c r="IL212" s="4"/>
    </row>
    <row r="213" spans="1:246" s="2" customFormat="1" hidden="1" x14ac:dyDescent="0.25">
      <c r="A213" s="2">
        <v>118</v>
      </c>
      <c r="B213" s="56">
        <f t="shared" ca="1" si="67"/>
        <v>47981</v>
      </c>
      <c r="C213" s="57">
        <f t="shared" si="71"/>
        <v>0</v>
      </c>
      <c r="D213" s="57"/>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c r="DI213" s="4"/>
      <c r="DJ213" s="4"/>
      <c r="DK213" s="4"/>
      <c r="DL213" s="4"/>
      <c r="DM213" s="4"/>
      <c r="DN213" s="4"/>
      <c r="DO213" s="4"/>
      <c r="DP213" s="4"/>
      <c r="DQ213" s="4"/>
      <c r="DR213" s="4"/>
      <c r="DS213" s="4"/>
      <c r="DT213" s="4"/>
      <c r="DU213" s="4"/>
      <c r="DV213" s="4"/>
      <c r="DW213" s="4"/>
      <c r="DX213" s="4"/>
      <c r="DY213" s="4"/>
      <c r="DZ213" s="4"/>
      <c r="EA213" s="4"/>
      <c r="EB213" s="4"/>
      <c r="EC213" s="4"/>
      <c r="ED213" s="4"/>
      <c r="EE213" s="4"/>
      <c r="EF213" s="4"/>
      <c r="EG213" s="4"/>
      <c r="EH213" s="4"/>
      <c r="EI213" s="4"/>
      <c r="EJ213" s="4"/>
      <c r="EK213" s="4"/>
      <c r="EL213" s="4"/>
      <c r="EM213" s="4"/>
      <c r="EN213" s="4"/>
      <c r="EO213" s="4"/>
      <c r="EP213" s="4"/>
      <c r="EQ213" s="4"/>
      <c r="ER213" s="4"/>
      <c r="ES213" s="4"/>
      <c r="ET213" s="4"/>
      <c r="EU213" s="4"/>
      <c r="EV213" s="4"/>
      <c r="EW213" s="4"/>
      <c r="EX213" s="4"/>
      <c r="EY213" s="4"/>
      <c r="EZ213" s="4"/>
      <c r="FA213" s="4"/>
      <c r="FB213" s="4"/>
      <c r="FC213" s="4"/>
      <c r="FD213" s="4"/>
      <c r="FE213" s="4"/>
      <c r="FF213" s="4"/>
      <c r="FG213" s="4"/>
      <c r="FH213" s="4"/>
      <c r="FI213" s="4"/>
      <c r="FJ213" s="4"/>
      <c r="FK213" s="4"/>
      <c r="FL213" s="4"/>
      <c r="FM213" s="4"/>
      <c r="FN213" s="4"/>
      <c r="FO213" s="4"/>
      <c r="FP213" s="4"/>
      <c r="FQ213" s="4"/>
      <c r="FR213" s="4"/>
      <c r="FS213" s="4"/>
      <c r="FT213" s="4"/>
      <c r="FU213" s="4"/>
      <c r="FV213" s="4"/>
      <c r="FW213" s="4"/>
      <c r="FX213" s="4"/>
      <c r="FY213" s="4"/>
      <c r="FZ213" s="4"/>
      <c r="GA213" s="4"/>
      <c r="GB213" s="4"/>
      <c r="GC213" s="4"/>
      <c r="GD213" s="4"/>
      <c r="GE213" s="4"/>
      <c r="GF213" s="4"/>
      <c r="GG213" s="4"/>
      <c r="GH213" s="4"/>
      <c r="GI213" s="4"/>
      <c r="GJ213" s="4"/>
      <c r="GK213" s="4"/>
      <c r="GL213" s="4"/>
      <c r="GM213" s="4"/>
      <c r="GN213" s="4"/>
      <c r="GO213" s="4"/>
      <c r="GP213" s="4"/>
      <c r="GQ213" s="4"/>
      <c r="GR213" s="4"/>
      <c r="GS213" s="4"/>
      <c r="GT213" s="4"/>
      <c r="GU213" s="4"/>
      <c r="GV213" s="4"/>
      <c r="GW213" s="4"/>
      <c r="GX213" s="4"/>
      <c r="GY213" s="4"/>
      <c r="GZ213" s="4"/>
      <c r="HA213" s="4"/>
      <c r="HB213" s="4"/>
      <c r="HC213" s="4"/>
      <c r="HD213" s="4"/>
      <c r="HE213" s="4"/>
      <c r="HF213" s="4"/>
      <c r="HG213" s="4"/>
      <c r="HH213" s="4"/>
      <c r="HI213" s="4"/>
      <c r="HJ213" s="4"/>
      <c r="HK213" s="4"/>
      <c r="HL213" s="4"/>
      <c r="HM213" s="4"/>
      <c r="HN213" s="4"/>
      <c r="HO213" s="4"/>
      <c r="HP213" s="4"/>
      <c r="HQ213" s="4"/>
      <c r="HR213" s="4"/>
      <c r="HS213" s="4"/>
      <c r="HT213" s="4"/>
      <c r="HU213" s="4"/>
      <c r="HV213" s="4"/>
      <c r="HW213" s="4"/>
      <c r="HX213" s="4"/>
      <c r="HY213" s="4"/>
      <c r="HZ213" s="4"/>
      <c r="IA213" s="4"/>
      <c r="IB213" s="4"/>
      <c r="IC213" s="4"/>
      <c r="ID213" s="4"/>
      <c r="IE213" s="4"/>
      <c r="IF213" s="4"/>
      <c r="IG213" s="4"/>
      <c r="IH213" s="4"/>
      <c r="II213" s="4"/>
      <c r="IJ213" s="4"/>
      <c r="IK213" s="4"/>
      <c r="IL213" s="4"/>
    </row>
    <row r="214" spans="1:246" s="2" customFormat="1" hidden="1" x14ac:dyDescent="0.25">
      <c r="A214" s="2">
        <v>119</v>
      </c>
      <c r="B214" s="56">
        <f t="shared" ca="1" si="67"/>
        <v>48012</v>
      </c>
      <c r="C214" s="57">
        <f t="shared" si="71"/>
        <v>0</v>
      </c>
      <c r="D214" s="57"/>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c r="DE214" s="4"/>
      <c r="DF214" s="4"/>
      <c r="DG214" s="4"/>
      <c r="DH214" s="4"/>
      <c r="DI214" s="4"/>
      <c r="DJ214" s="4"/>
      <c r="DK214" s="4"/>
      <c r="DL214" s="4"/>
      <c r="DM214" s="4"/>
      <c r="DN214" s="4"/>
      <c r="DO214" s="4"/>
      <c r="DP214" s="4"/>
      <c r="DQ214" s="4"/>
      <c r="DR214" s="4"/>
      <c r="DS214" s="4"/>
      <c r="DT214" s="4"/>
      <c r="DU214" s="4"/>
      <c r="DV214" s="4"/>
      <c r="DW214" s="4"/>
      <c r="DX214" s="4"/>
      <c r="DY214" s="4"/>
      <c r="DZ214" s="4"/>
      <c r="EA214" s="4"/>
      <c r="EB214" s="4"/>
      <c r="EC214" s="4"/>
      <c r="ED214" s="4"/>
      <c r="EE214" s="4"/>
      <c r="EF214" s="4"/>
      <c r="EG214" s="4"/>
      <c r="EH214" s="4"/>
      <c r="EI214" s="4"/>
      <c r="EJ214" s="4"/>
      <c r="EK214" s="4"/>
      <c r="EL214" s="4"/>
      <c r="EM214" s="4"/>
      <c r="EN214" s="4"/>
      <c r="EO214" s="4"/>
      <c r="EP214" s="4"/>
      <c r="EQ214" s="4"/>
      <c r="ER214" s="4"/>
      <c r="ES214" s="4"/>
      <c r="ET214" s="4"/>
      <c r="EU214" s="4"/>
      <c r="EV214" s="4"/>
      <c r="EW214" s="4"/>
      <c r="EX214" s="4"/>
      <c r="EY214" s="4"/>
      <c r="EZ214" s="4"/>
      <c r="FA214" s="4"/>
      <c r="FB214" s="4"/>
      <c r="FC214" s="4"/>
      <c r="FD214" s="4"/>
      <c r="FE214" s="4"/>
      <c r="FF214" s="4"/>
      <c r="FG214" s="4"/>
      <c r="FH214" s="4"/>
      <c r="FI214" s="4"/>
      <c r="FJ214" s="4"/>
      <c r="FK214" s="4"/>
      <c r="FL214" s="4"/>
      <c r="FM214" s="4"/>
      <c r="FN214" s="4"/>
      <c r="FO214" s="4"/>
      <c r="FP214" s="4"/>
      <c r="FQ214" s="4"/>
      <c r="FR214" s="4"/>
      <c r="FS214" s="4"/>
      <c r="FT214" s="4"/>
      <c r="FU214" s="4"/>
      <c r="FV214" s="4"/>
      <c r="FW214" s="4"/>
      <c r="FX214" s="4"/>
      <c r="FY214" s="4"/>
      <c r="FZ214" s="4"/>
      <c r="GA214" s="4"/>
      <c r="GB214" s="4"/>
      <c r="GC214" s="4"/>
      <c r="GD214" s="4"/>
      <c r="GE214" s="4"/>
      <c r="GF214" s="4"/>
      <c r="GG214" s="4"/>
      <c r="GH214" s="4"/>
      <c r="GI214" s="4"/>
      <c r="GJ214" s="4"/>
      <c r="GK214" s="4"/>
      <c r="GL214" s="4"/>
      <c r="GM214" s="4"/>
      <c r="GN214" s="4"/>
      <c r="GO214" s="4"/>
      <c r="GP214" s="4"/>
      <c r="GQ214" s="4"/>
      <c r="GR214" s="4"/>
      <c r="GS214" s="4"/>
      <c r="GT214" s="4"/>
      <c r="GU214" s="4"/>
      <c r="GV214" s="4"/>
      <c r="GW214" s="4"/>
      <c r="GX214" s="4"/>
      <c r="GY214" s="4"/>
      <c r="GZ214" s="4"/>
      <c r="HA214" s="4"/>
      <c r="HB214" s="4"/>
      <c r="HC214" s="4"/>
      <c r="HD214" s="4"/>
      <c r="HE214" s="4"/>
      <c r="HF214" s="4"/>
      <c r="HG214" s="4"/>
      <c r="HH214" s="4"/>
      <c r="HI214" s="4"/>
      <c r="HJ214" s="4"/>
      <c r="HK214" s="4"/>
      <c r="HL214" s="4"/>
      <c r="HM214" s="4"/>
      <c r="HN214" s="4"/>
      <c r="HO214" s="4"/>
      <c r="HP214" s="4"/>
      <c r="HQ214" s="4"/>
      <c r="HR214" s="4"/>
      <c r="HS214" s="4"/>
      <c r="HT214" s="4"/>
      <c r="HU214" s="4"/>
      <c r="HV214" s="4"/>
      <c r="HW214" s="4"/>
      <c r="HX214" s="4"/>
      <c r="HY214" s="4"/>
      <c r="HZ214" s="4"/>
      <c r="IA214" s="4"/>
      <c r="IB214" s="4"/>
      <c r="IC214" s="4"/>
      <c r="ID214" s="4"/>
      <c r="IE214" s="4"/>
      <c r="IF214" s="4"/>
      <c r="IG214" s="4"/>
      <c r="IH214" s="4"/>
      <c r="II214" s="4"/>
      <c r="IJ214" s="4"/>
      <c r="IK214" s="4"/>
      <c r="IL214" s="4"/>
    </row>
    <row r="215" spans="1:246" s="2" customFormat="1" hidden="1" x14ac:dyDescent="0.25">
      <c r="A215" s="2">
        <v>120</v>
      </c>
      <c r="B215" s="56">
        <f t="shared" ca="1" si="67"/>
        <v>48042</v>
      </c>
      <c r="C215" s="57">
        <f t="shared" si="71"/>
        <v>0</v>
      </c>
      <c r="D215" s="57"/>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c r="DE215" s="4"/>
      <c r="DF215" s="4"/>
      <c r="DG215" s="4"/>
      <c r="DH215" s="4"/>
      <c r="DI215" s="4"/>
      <c r="DJ215" s="4"/>
      <c r="DK215" s="4"/>
      <c r="DL215" s="4"/>
      <c r="DM215" s="4"/>
      <c r="DN215" s="4"/>
      <c r="DO215" s="4"/>
      <c r="DP215" s="4"/>
      <c r="DQ215" s="4"/>
      <c r="DR215" s="4"/>
      <c r="DS215" s="4"/>
      <c r="DT215" s="4"/>
      <c r="DU215" s="4"/>
      <c r="DV215" s="4"/>
      <c r="DW215" s="4"/>
      <c r="DX215" s="4"/>
      <c r="DY215" s="4"/>
      <c r="DZ215" s="4"/>
      <c r="EA215" s="4"/>
      <c r="EB215" s="4"/>
      <c r="EC215" s="4"/>
      <c r="ED215" s="4"/>
      <c r="EE215" s="4"/>
      <c r="EF215" s="4"/>
      <c r="EG215" s="4"/>
      <c r="EH215" s="4"/>
      <c r="EI215" s="4"/>
      <c r="EJ215" s="4"/>
      <c r="EK215" s="4"/>
      <c r="EL215" s="4"/>
      <c r="EM215" s="4"/>
      <c r="EN215" s="4"/>
      <c r="EO215" s="4"/>
      <c r="EP215" s="4"/>
      <c r="EQ215" s="4"/>
      <c r="ER215" s="4"/>
      <c r="ES215" s="4"/>
      <c r="ET215" s="4"/>
      <c r="EU215" s="4"/>
      <c r="EV215" s="4"/>
      <c r="EW215" s="4"/>
      <c r="EX215" s="4"/>
      <c r="EY215" s="4"/>
      <c r="EZ215" s="4"/>
      <c r="FA215" s="4"/>
      <c r="FB215" s="4"/>
      <c r="FC215" s="4"/>
      <c r="FD215" s="4"/>
      <c r="FE215" s="4"/>
      <c r="FF215" s="4"/>
      <c r="FG215" s="4"/>
      <c r="FH215" s="4"/>
      <c r="FI215" s="4"/>
      <c r="FJ215" s="4"/>
      <c r="FK215" s="4"/>
      <c r="FL215" s="4"/>
      <c r="FM215" s="4"/>
      <c r="FN215" s="4"/>
      <c r="FO215" s="4"/>
      <c r="FP215" s="4"/>
      <c r="FQ215" s="4"/>
      <c r="FR215" s="4"/>
      <c r="FS215" s="4"/>
      <c r="FT215" s="4"/>
      <c r="FU215" s="4"/>
      <c r="FV215" s="4"/>
      <c r="FW215" s="4"/>
      <c r="FX215" s="4"/>
      <c r="FY215" s="4"/>
      <c r="FZ215" s="4"/>
      <c r="GA215" s="4"/>
      <c r="GB215" s="4"/>
      <c r="GC215" s="4"/>
      <c r="GD215" s="4"/>
      <c r="GE215" s="4"/>
      <c r="GF215" s="4"/>
      <c r="GG215" s="4"/>
      <c r="GH215" s="4"/>
      <c r="GI215" s="4"/>
      <c r="GJ215" s="4"/>
      <c r="GK215" s="4"/>
      <c r="GL215" s="4"/>
      <c r="GM215" s="4"/>
      <c r="GN215" s="4"/>
      <c r="GO215" s="4"/>
      <c r="GP215" s="4"/>
      <c r="GQ215" s="4"/>
      <c r="GR215" s="4"/>
      <c r="GS215" s="4"/>
      <c r="GT215" s="4"/>
      <c r="GU215" s="4"/>
      <c r="GV215" s="4"/>
      <c r="GW215" s="4"/>
      <c r="GX215" s="4"/>
      <c r="GY215" s="4"/>
      <c r="GZ215" s="4"/>
      <c r="HA215" s="4"/>
      <c r="HB215" s="4"/>
      <c r="HC215" s="4"/>
      <c r="HD215" s="4"/>
      <c r="HE215" s="4"/>
      <c r="HF215" s="4"/>
      <c r="HG215" s="4"/>
      <c r="HH215" s="4"/>
      <c r="HI215" s="4"/>
      <c r="HJ215" s="4"/>
      <c r="HK215" s="4"/>
      <c r="HL215" s="4"/>
      <c r="HM215" s="4"/>
      <c r="HN215" s="4"/>
      <c r="HO215" s="4"/>
      <c r="HP215" s="4"/>
      <c r="HQ215" s="4"/>
      <c r="HR215" s="4"/>
      <c r="HS215" s="4"/>
      <c r="HT215" s="4"/>
      <c r="HU215" s="4"/>
      <c r="HV215" s="4"/>
      <c r="HW215" s="4"/>
      <c r="HX215" s="4"/>
      <c r="HY215" s="4"/>
      <c r="HZ215" s="4"/>
      <c r="IA215" s="4"/>
      <c r="IB215" s="4"/>
      <c r="IC215" s="4"/>
      <c r="ID215" s="4"/>
      <c r="IE215" s="4"/>
      <c r="IF215" s="4"/>
      <c r="IG215" s="4"/>
      <c r="IH215" s="4"/>
      <c r="II215" s="4"/>
      <c r="IJ215" s="4"/>
      <c r="IK215" s="4"/>
      <c r="IL215" s="4"/>
    </row>
    <row r="216" spans="1:246" s="2" customFormat="1" hidden="1" x14ac:dyDescent="0.25">
      <c r="A216" s="2">
        <v>121</v>
      </c>
      <c r="B216" s="56">
        <f t="shared" ca="1" si="67"/>
        <v>48073</v>
      </c>
      <c r="C216" s="38">
        <f t="shared" ref="C216:C227" si="72">Q52</f>
        <v>0</v>
      </c>
      <c r="D216" s="57"/>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c r="CZ216" s="4"/>
      <c r="DA216" s="4"/>
      <c r="DB216" s="4"/>
      <c r="DC216" s="4"/>
      <c r="DD216" s="4"/>
      <c r="DE216" s="4"/>
      <c r="DF216" s="4"/>
      <c r="DG216" s="4"/>
      <c r="DH216" s="4"/>
      <c r="DI216" s="4"/>
      <c r="DJ216" s="4"/>
      <c r="DK216" s="4"/>
      <c r="DL216" s="4"/>
      <c r="DM216" s="4"/>
      <c r="DN216" s="4"/>
      <c r="DO216" s="4"/>
      <c r="DP216" s="4"/>
      <c r="DQ216" s="4"/>
      <c r="DR216" s="4"/>
      <c r="DS216" s="4"/>
      <c r="DT216" s="4"/>
      <c r="DU216" s="4"/>
      <c r="DV216" s="4"/>
      <c r="DW216" s="4"/>
      <c r="DX216" s="4"/>
      <c r="DY216" s="4"/>
      <c r="DZ216" s="4"/>
      <c r="EA216" s="4"/>
      <c r="EB216" s="4"/>
      <c r="EC216" s="4"/>
      <c r="ED216" s="4"/>
      <c r="EE216" s="4"/>
      <c r="EF216" s="4"/>
      <c r="EG216" s="4"/>
      <c r="EH216" s="4"/>
      <c r="EI216" s="4"/>
      <c r="EJ216" s="4"/>
      <c r="EK216" s="4"/>
      <c r="EL216" s="4"/>
      <c r="EM216" s="4"/>
      <c r="EN216" s="4"/>
      <c r="EO216" s="4"/>
      <c r="EP216" s="4"/>
      <c r="EQ216" s="4"/>
      <c r="ER216" s="4"/>
      <c r="ES216" s="4"/>
      <c r="ET216" s="4"/>
      <c r="EU216" s="4"/>
      <c r="EV216" s="4"/>
      <c r="EW216" s="4"/>
      <c r="EX216" s="4"/>
      <c r="EY216" s="4"/>
      <c r="EZ216" s="4"/>
      <c r="FA216" s="4"/>
      <c r="FB216" s="4"/>
      <c r="FC216" s="4"/>
      <c r="FD216" s="4"/>
      <c r="FE216" s="4"/>
      <c r="FF216" s="4"/>
      <c r="FG216" s="4"/>
      <c r="FH216" s="4"/>
      <c r="FI216" s="4"/>
      <c r="FJ216" s="4"/>
      <c r="FK216" s="4"/>
      <c r="FL216" s="4"/>
      <c r="FM216" s="4"/>
      <c r="FN216" s="4"/>
      <c r="FO216" s="4"/>
      <c r="FP216" s="4"/>
      <c r="FQ216" s="4"/>
      <c r="FR216" s="4"/>
      <c r="FS216" s="4"/>
      <c r="FT216" s="4"/>
      <c r="FU216" s="4"/>
      <c r="FV216" s="4"/>
      <c r="FW216" s="4"/>
      <c r="FX216" s="4"/>
      <c r="FY216" s="4"/>
      <c r="FZ216" s="4"/>
      <c r="GA216" s="4"/>
      <c r="GB216" s="4"/>
      <c r="GC216" s="4"/>
      <c r="GD216" s="4"/>
      <c r="GE216" s="4"/>
      <c r="GF216" s="4"/>
      <c r="GG216" s="4"/>
      <c r="GH216" s="4"/>
      <c r="GI216" s="4"/>
      <c r="GJ216" s="4"/>
      <c r="GK216" s="4"/>
      <c r="GL216" s="4"/>
      <c r="GM216" s="4"/>
      <c r="GN216" s="4"/>
      <c r="GO216" s="4"/>
      <c r="GP216" s="4"/>
      <c r="GQ216" s="4"/>
      <c r="GR216" s="4"/>
      <c r="GS216" s="4"/>
      <c r="GT216" s="4"/>
      <c r="GU216" s="4"/>
      <c r="GV216" s="4"/>
      <c r="GW216" s="4"/>
      <c r="GX216" s="4"/>
      <c r="GY216" s="4"/>
      <c r="GZ216" s="4"/>
      <c r="HA216" s="4"/>
      <c r="HB216" s="4"/>
      <c r="HC216" s="4"/>
      <c r="HD216" s="4"/>
      <c r="HE216" s="4"/>
      <c r="HF216" s="4"/>
      <c r="HG216" s="4"/>
      <c r="HH216" s="4"/>
      <c r="HI216" s="4"/>
      <c r="HJ216" s="4"/>
      <c r="HK216" s="4"/>
      <c r="HL216" s="4"/>
      <c r="HM216" s="4"/>
      <c r="HN216" s="4"/>
      <c r="HO216" s="4"/>
      <c r="HP216" s="4"/>
      <c r="HQ216" s="4"/>
      <c r="HR216" s="4"/>
      <c r="HS216" s="4"/>
      <c r="HT216" s="4"/>
      <c r="HU216" s="4"/>
      <c r="HV216" s="4"/>
      <c r="HW216" s="4"/>
      <c r="HX216" s="4"/>
      <c r="HY216" s="4"/>
      <c r="HZ216" s="4"/>
      <c r="IA216" s="4"/>
      <c r="IB216" s="4"/>
      <c r="IC216" s="4"/>
      <c r="ID216" s="4"/>
      <c r="IE216" s="4"/>
      <c r="IF216" s="4"/>
      <c r="IG216" s="4"/>
      <c r="IH216" s="4"/>
      <c r="II216" s="4"/>
      <c r="IJ216" s="4"/>
      <c r="IK216" s="4"/>
      <c r="IL216" s="4"/>
    </row>
    <row r="217" spans="1:246" s="2" customFormat="1" hidden="1" x14ac:dyDescent="0.25">
      <c r="A217" s="2">
        <v>122</v>
      </c>
      <c r="B217" s="56">
        <f t="shared" ca="1" si="67"/>
        <v>48104</v>
      </c>
      <c r="C217" s="38">
        <f t="shared" si="72"/>
        <v>0</v>
      </c>
      <c r="D217" s="57"/>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c r="DB217" s="4"/>
      <c r="DC217" s="4"/>
      <c r="DD217" s="4"/>
      <c r="DE217" s="4"/>
      <c r="DF217" s="4"/>
      <c r="DG217" s="4"/>
      <c r="DH217" s="4"/>
      <c r="DI217" s="4"/>
      <c r="DJ217" s="4"/>
      <c r="DK217" s="4"/>
      <c r="DL217" s="4"/>
      <c r="DM217" s="4"/>
      <c r="DN217" s="4"/>
      <c r="DO217" s="4"/>
      <c r="DP217" s="4"/>
      <c r="DQ217" s="4"/>
      <c r="DR217" s="4"/>
      <c r="DS217" s="4"/>
      <c r="DT217" s="4"/>
      <c r="DU217" s="4"/>
      <c r="DV217" s="4"/>
      <c r="DW217" s="4"/>
      <c r="DX217" s="4"/>
      <c r="DY217" s="4"/>
      <c r="DZ217" s="4"/>
      <c r="EA217" s="4"/>
      <c r="EB217" s="4"/>
      <c r="EC217" s="4"/>
      <c r="ED217" s="4"/>
      <c r="EE217" s="4"/>
      <c r="EF217" s="4"/>
      <c r="EG217" s="4"/>
      <c r="EH217" s="4"/>
      <c r="EI217" s="4"/>
      <c r="EJ217" s="4"/>
      <c r="EK217" s="4"/>
      <c r="EL217" s="4"/>
      <c r="EM217" s="4"/>
      <c r="EN217" s="4"/>
      <c r="EO217" s="4"/>
      <c r="EP217" s="4"/>
      <c r="EQ217" s="4"/>
      <c r="ER217" s="4"/>
      <c r="ES217" s="4"/>
      <c r="ET217" s="4"/>
      <c r="EU217" s="4"/>
      <c r="EV217" s="4"/>
      <c r="EW217" s="4"/>
      <c r="EX217" s="4"/>
      <c r="EY217" s="4"/>
      <c r="EZ217" s="4"/>
      <c r="FA217" s="4"/>
      <c r="FB217" s="4"/>
      <c r="FC217" s="4"/>
      <c r="FD217" s="4"/>
      <c r="FE217" s="4"/>
      <c r="FF217" s="4"/>
      <c r="FG217" s="4"/>
      <c r="FH217" s="4"/>
      <c r="FI217" s="4"/>
      <c r="FJ217" s="4"/>
      <c r="FK217" s="4"/>
      <c r="FL217" s="4"/>
      <c r="FM217" s="4"/>
      <c r="FN217" s="4"/>
      <c r="FO217" s="4"/>
      <c r="FP217" s="4"/>
      <c r="FQ217" s="4"/>
      <c r="FR217" s="4"/>
      <c r="FS217" s="4"/>
      <c r="FT217" s="4"/>
      <c r="FU217" s="4"/>
      <c r="FV217" s="4"/>
      <c r="FW217" s="4"/>
      <c r="FX217" s="4"/>
      <c r="FY217" s="4"/>
      <c r="FZ217" s="4"/>
      <c r="GA217" s="4"/>
      <c r="GB217" s="4"/>
      <c r="GC217" s="4"/>
      <c r="GD217" s="4"/>
      <c r="GE217" s="4"/>
      <c r="GF217" s="4"/>
      <c r="GG217" s="4"/>
      <c r="GH217" s="4"/>
      <c r="GI217" s="4"/>
      <c r="GJ217" s="4"/>
      <c r="GK217" s="4"/>
      <c r="GL217" s="4"/>
      <c r="GM217" s="4"/>
      <c r="GN217" s="4"/>
      <c r="GO217" s="4"/>
      <c r="GP217" s="4"/>
      <c r="GQ217" s="4"/>
      <c r="GR217" s="4"/>
      <c r="GS217" s="4"/>
      <c r="GT217" s="4"/>
      <c r="GU217" s="4"/>
      <c r="GV217" s="4"/>
      <c r="GW217" s="4"/>
      <c r="GX217" s="4"/>
      <c r="GY217" s="4"/>
      <c r="GZ217" s="4"/>
      <c r="HA217" s="4"/>
      <c r="HB217" s="4"/>
      <c r="HC217" s="4"/>
      <c r="HD217" s="4"/>
      <c r="HE217" s="4"/>
      <c r="HF217" s="4"/>
      <c r="HG217" s="4"/>
      <c r="HH217" s="4"/>
      <c r="HI217" s="4"/>
      <c r="HJ217" s="4"/>
      <c r="HK217" s="4"/>
      <c r="HL217" s="4"/>
      <c r="HM217" s="4"/>
      <c r="HN217" s="4"/>
      <c r="HO217" s="4"/>
      <c r="HP217" s="4"/>
      <c r="HQ217" s="4"/>
      <c r="HR217" s="4"/>
      <c r="HS217" s="4"/>
      <c r="HT217" s="4"/>
      <c r="HU217" s="4"/>
      <c r="HV217" s="4"/>
      <c r="HW217" s="4"/>
      <c r="HX217" s="4"/>
      <c r="HY217" s="4"/>
      <c r="HZ217" s="4"/>
      <c r="IA217" s="4"/>
      <c r="IB217" s="4"/>
      <c r="IC217" s="4"/>
      <c r="ID217" s="4"/>
      <c r="IE217" s="4"/>
      <c r="IF217" s="4"/>
      <c r="IG217" s="4"/>
      <c r="IH217" s="4"/>
      <c r="II217" s="4"/>
      <c r="IJ217" s="4"/>
      <c r="IK217" s="4"/>
      <c r="IL217" s="4"/>
    </row>
    <row r="218" spans="1:246" s="2" customFormat="1" hidden="1" x14ac:dyDescent="0.25">
      <c r="A218" s="2">
        <v>123</v>
      </c>
      <c r="B218" s="56">
        <f t="shared" ca="1" si="67"/>
        <v>48134</v>
      </c>
      <c r="C218" s="38">
        <f t="shared" si="72"/>
        <v>0</v>
      </c>
      <c r="D218" s="57"/>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c r="CZ218" s="4"/>
      <c r="DA218" s="4"/>
      <c r="DB218" s="4"/>
      <c r="DC218" s="4"/>
      <c r="DD218" s="4"/>
      <c r="DE218" s="4"/>
      <c r="DF218" s="4"/>
      <c r="DG218" s="4"/>
      <c r="DH218" s="4"/>
      <c r="DI218" s="4"/>
      <c r="DJ218" s="4"/>
      <c r="DK218" s="4"/>
      <c r="DL218" s="4"/>
      <c r="DM218" s="4"/>
      <c r="DN218" s="4"/>
      <c r="DO218" s="4"/>
      <c r="DP218" s="4"/>
      <c r="DQ218" s="4"/>
      <c r="DR218" s="4"/>
      <c r="DS218" s="4"/>
      <c r="DT218" s="4"/>
      <c r="DU218" s="4"/>
      <c r="DV218" s="4"/>
      <c r="DW218" s="4"/>
      <c r="DX218" s="4"/>
      <c r="DY218" s="4"/>
      <c r="DZ218" s="4"/>
      <c r="EA218" s="4"/>
      <c r="EB218" s="4"/>
      <c r="EC218" s="4"/>
      <c r="ED218" s="4"/>
      <c r="EE218" s="4"/>
      <c r="EF218" s="4"/>
      <c r="EG218" s="4"/>
      <c r="EH218" s="4"/>
      <c r="EI218" s="4"/>
      <c r="EJ218" s="4"/>
      <c r="EK218" s="4"/>
      <c r="EL218" s="4"/>
      <c r="EM218" s="4"/>
      <c r="EN218" s="4"/>
      <c r="EO218" s="4"/>
      <c r="EP218" s="4"/>
      <c r="EQ218" s="4"/>
      <c r="ER218" s="4"/>
      <c r="ES218" s="4"/>
      <c r="ET218" s="4"/>
      <c r="EU218" s="4"/>
      <c r="EV218" s="4"/>
      <c r="EW218" s="4"/>
      <c r="EX218" s="4"/>
      <c r="EY218" s="4"/>
      <c r="EZ218" s="4"/>
      <c r="FA218" s="4"/>
      <c r="FB218" s="4"/>
      <c r="FC218" s="4"/>
      <c r="FD218" s="4"/>
      <c r="FE218" s="4"/>
      <c r="FF218" s="4"/>
      <c r="FG218" s="4"/>
      <c r="FH218" s="4"/>
      <c r="FI218" s="4"/>
      <c r="FJ218" s="4"/>
      <c r="FK218" s="4"/>
      <c r="FL218" s="4"/>
      <c r="FM218" s="4"/>
      <c r="FN218" s="4"/>
      <c r="FO218" s="4"/>
      <c r="FP218" s="4"/>
      <c r="FQ218" s="4"/>
      <c r="FR218" s="4"/>
      <c r="FS218" s="4"/>
      <c r="FT218" s="4"/>
      <c r="FU218" s="4"/>
      <c r="FV218" s="4"/>
      <c r="FW218" s="4"/>
      <c r="FX218" s="4"/>
      <c r="FY218" s="4"/>
      <c r="FZ218" s="4"/>
      <c r="GA218" s="4"/>
      <c r="GB218" s="4"/>
      <c r="GC218" s="4"/>
      <c r="GD218" s="4"/>
      <c r="GE218" s="4"/>
      <c r="GF218" s="4"/>
      <c r="GG218" s="4"/>
      <c r="GH218" s="4"/>
      <c r="GI218" s="4"/>
      <c r="GJ218" s="4"/>
      <c r="GK218" s="4"/>
      <c r="GL218" s="4"/>
      <c r="GM218" s="4"/>
      <c r="GN218" s="4"/>
      <c r="GO218" s="4"/>
      <c r="GP218" s="4"/>
      <c r="GQ218" s="4"/>
      <c r="GR218" s="4"/>
      <c r="GS218" s="4"/>
      <c r="GT218" s="4"/>
      <c r="GU218" s="4"/>
      <c r="GV218" s="4"/>
      <c r="GW218" s="4"/>
      <c r="GX218" s="4"/>
      <c r="GY218" s="4"/>
      <c r="GZ218" s="4"/>
      <c r="HA218" s="4"/>
      <c r="HB218" s="4"/>
      <c r="HC218" s="4"/>
      <c r="HD218" s="4"/>
      <c r="HE218" s="4"/>
      <c r="HF218" s="4"/>
      <c r="HG218" s="4"/>
      <c r="HH218" s="4"/>
      <c r="HI218" s="4"/>
      <c r="HJ218" s="4"/>
      <c r="HK218" s="4"/>
      <c r="HL218" s="4"/>
      <c r="HM218" s="4"/>
      <c r="HN218" s="4"/>
      <c r="HO218" s="4"/>
      <c r="HP218" s="4"/>
      <c r="HQ218" s="4"/>
      <c r="HR218" s="4"/>
      <c r="HS218" s="4"/>
      <c r="HT218" s="4"/>
      <c r="HU218" s="4"/>
      <c r="HV218" s="4"/>
      <c r="HW218" s="4"/>
      <c r="HX218" s="4"/>
      <c r="HY218" s="4"/>
      <c r="HZ218" s="4"/>
      <c r="IA218" s="4"/>
      <c r="IB218" s="4"/>
      <c r="IC218" s="4"/>
      <c r="ID218" s="4"/>
      <c r="IE218" s="4"/>
      <c r="IF218" s="4"/>
      <c r="IG218" s="4"/>
      <c r="IH218" s="4"/>
      <c r="II218" s="4"/>
      <c r="IJ218" s="4"/>
      <c r="IK218" s="4"/>
      <c r="IL218" s="4"/>
    </row>
    <row r="219" spans="1:246" s="2" customFormat="1" hidden="1" x14ac:dyDescent="0.25">
      <c r="A219" s="2">
        <v>124</v>
      </c>
      <c r="B219" s="56">
        <f t="shared" ca="1" si="67"/>
        <v>48165</v>
      </c>
      <c r="C219" s="38">
        <f t="shared" si="72"/>
        <v>0</v>
      </c>
      <c r="D219" s="57"/>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4"/>
      <c r="DE219" s="4"/>
      <c r="DF219" s="4"/>
      <c r="DG219" s="4"/>
      <c r="DH219" s="4"/>
      <c r="DI219" s="4"/>
      <c r="DJ219" s="4"/>
      <c r="DK219" s="4"/>
      <c r="DL219" s="4"/>
      <c r="DM219" s="4"/>
      <c r="DN219" s="4"/>
      <c r="DO219" s="4"/>
      <c r="DP219" s="4"/>
      <c r="DQ219" s="4"/>
      <c r="DR219" s="4"/>
      <c r="DS219" s="4"/>
      <c r="DT219" s="4"/>
      <c r="DU219" s="4"/>
      <c r="DV219" s="4"/>
      <c r="DW219" s="4"/>
      <c r="DX219" s="4"/>
      <c r="DY219" s="4"/>
      <c r="DZ219" s="4"/>
      <c r="EA219" s="4"/>
      <c r="EB219" s="4"/>
      <c r="EC219" s="4"/>
      <c r="ED219" s="4"/>
      <c r="EE219" s="4"/>
      <c r="EF219" s="4"/>
      <c r="EG219" s="4"/>
      <c r="EH219" s="4"/>
      <c r="EI219" s="4"/>
      <c r="EJ219" s="4"/>
      <c r="EK219" s="4"/>
      <c r="EL219" s="4"/>
      <c r="EM219" s="4"/>
      <c r="EN219" s="4"/>
      <c r="EO219" s="4"/>
      <c r="EP219" s="4"/>
      <c r="EQ219" s="4"/>
      <c r="ER219" s="4"/>
      <c r="ES219" s="4"/>
      <c r="ET219" s="4"/>
      <c r="EU219" s="4"/>
      <c r="EV219" s="4"/>
      <c r="EW219" s="4"/>
      <c r="EX219" s="4"/>
      <c r="EY219" s="4"/>
      <c r="EZ219" s="4"/>
      <c r="FA219" s="4"/>
      <c r="FB219" s="4"/>
      <c r="FC219" s="4"/>
      <c r="FD219" s="4"/>
      <c r="FE219" s="4"/>
      <c r="FF219" s="4"/>
      <c r="FG219" s="4"/>
      <c r="FH219" s="4"/>
      <c r="FI219" s="4"/>
      <c r="FJ219" s="4"/>
      <c r="FK219" s="4"/>
      <c r="FL219" s="4"/>
      <c r="FM219" s="4"/>
      <c r="FN219" s="4"/>
      <c r="FO219" s="4"/>
      <c r="FP219" s="4"/>
      <c r="FQ219" s="4"/>
      <c r="FR219" s="4"/>
      <c r="FS219" s="4"/>
      <c r="FT219" s="4"/>
      <c r="FU219" s="4"/>
      <c r="FV219" s="4"/>
      <c r="FW219" s="4"/>
      <c r="FX219" s="4"/>
      <c r="FY219" s="4"/>
      <c r="FZ219" s="4"/>
      <c r="GA219" s="4"/>
      <c r="GB219" s="4"/>
      <c r="GC219" s="4"/>
      <c r="GD219" s="4"/>
      <c r="GE219" s="4"/>
      <c r="GF219" s="4"/>
      <c r="GG219" s="4"/>
      <c r="GH219" s="4"/>
      <c r="GI219" s="4"/>
      <c r="GJ219" s="4"/>
      <c r="GK219" s="4"/>
      <c r="GL219" s="4"/>
      <c r="GM219" s="4"/>
      <c r="GN219" s="4"/>
      <c r="GO219" s="4"/>
      <c r="GP219" s="4"/>
      <c r="GQ219" s="4"/>
      <c r="GR219" s="4"/>
      <c r="GS219" s="4"/>
      <c r="GT219" s="4"/>
      <c r="GU219" s="4"/>
      <c r="GV219" s="4"/>
      <c r="GW219" s="4"/>
      <c r="GX219" s="4"/>
      <c r="GY219" s="4"/>
      <c r="GZ219" s="4"/>
      <c r="HA219" s="4"/>
      <c r="HB219" s="4"/>
      <c r="HC219" s="4"/>
      <c r="HD219" s="4"/>
      <c r="HE219" s="4"/>
      <c r="HF219" s="4"/>
      <c r="HG219" s="4"/>
      <c r="HH219" s="4"/>
      <c r="HI219" s="4"/>
      <c r="HJ219" s="4"/>
      <c r="HK219" s="4"/>
      <c r="HL219" s="4"/>
      <c r="HM219" s="4"/>
      <c r="HN219" s="4"/>
      <c r="HO219" s="4"/>
      <c r="HP219" s="4"/>
      <c r="HQ219" s="4"/>
      <c r="HR219" s="4"/>
      <c r="HS219" s="4"/>
      <c r="HT219" s="4"/>
      <c r="HU219" s="4"/>
      <c r="HV219" s="4"/>
      <c r="HW219" s="4"/>
      <c r="HX219" s="4"/>
      <c r="HY219" s="4"/>
      <c r="HZ219" s="4"/>
      <c r="IA219" s="4"/>
      <c r="IB219" s="4"/>
      <c r="IC219" s="4"/>
      <c r="ID219" s="4"/>
      <c r="IE219" s="4"/>
      <c r="IF219" s="4"/>
      <c r="IG219" s="4"/>
      <c r="IH219" s="4"/>
      <c r="II219" s="4"/>
      <c r="IJ219" s="4"/>
      <c r="IK219" s="4"/>
      <c r="IL219" s="4"/>
    </row>
    <row r="220" spans="1:246" s="2" customFormat="1" hidden="1" x14ac:dyDescent="0.25">
      <c r="A220" s="2">
        <v>125</v>
      </c>
      <c r="B220" s="56">
        <f t="shared" ca="1" si="67"/>
        <v>48195</v>
      </c>
      <c r="C220" s="38">
        <f t="shared" si="72"/>
        <v>0</v>
      </c>
      <c r="D220" s="57"/>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c r="CZ220" s="4"/>
      <c r="DA220" s="4"/>
      <c r="DB220" s="4"/>
      <c r="DC220" s="4"/>
      <c r="DD220" s="4"/>
      <c r="DE220" s="4"/>
      <c r="DF220" s="4"/>
      <c r="DG220" s="4"/>
      <c r="DH220" s="4"/>
      <c r="DI220" s="4"/>
      <c r="DJ220" s="4"/>
      <c r="DK220" s="4"/>
      <c r="DL220" s="4"/>
      <c r="DM220" s="4"/>
      <c r="DN220" s="4"/>
      <c r="DO220" s="4"/>
      <c r="DP220" s="4"/>
      <c r="DQ220" s="4"/>
      <c r="DR220" s="4"/>
      <c r="DS220" s="4"/>
      <c r="DT220" s="4"/>
      <c r="DU220" s="4"/>
      <c r="DV220" s="4"/>
      <c r="DW220" s="4"/>
      <c r="DX220" s="4"/>
      <c r="DY220" s="4"/>
      <c r="DZ220" s="4"/>
      <c r="EA220" s="4"/>
      <c r="EB220" s="4"/>
      <c r="EC220" s="4"/>
      <c r="ED220" s="4"/>
      <c r="EE220" s="4"/>
      <c r="EF220" s="4"/>
      <c r="EG220" s="4"/>
      <c r="EH220" s="4"/>
      <c r="EI220" s="4"/>
      <c r="EJ220" s="4"/>
      <c r="EK220" s="4"/>
      <c r="EL220" s="4"/>
      <c r="EM220" s="4"/>
      <c r="EN220" s="4"/>
      <c r="EO220" s="4"/>
      <c r="EP220" s="4"/>
      <c r="EQ220" s="4"/>
      <c r="ER220" s="4"/>
      <c r="ES220" s="4"/>
      <c r="ET220" s="4"/>
      <c r="EU220" s="4"/>
      <c r="EV220" s="4"/>
      <c r="EW220" s="4"/>
      <c r="EX220" s="4"/>
      <c r="EY220" s="4"/>
      <c r="EZ220" s="4"/>
      <c r="FA220" s="4"/>
      <c r="FB220" s="4"/>
      <c r="FC220" s="4"/>
      <c r="FD220" s="4"/>
      <c r="FE220" s="4"/>
      <c r="FF220" s="4"/>
      <c r="FG220" s="4"/>
      <c r="FH220" s="4"/>
      <c r="FI220" s="4"/>
      <c r="FJ220" s="4"/>
      <c r="FK220" s="4"/>
      <c r="FL220" s="4"/>
      <c r="FM220" s="4"/>
      <c r="FN220" s="4"/>
      <c r="FO220" s="4"/>
      <c r="FP220" s="4"/>
      <c r="FQ220" s="4"/>
      <c r="FR220" s="4"/>
      <c r="FS220" s="4"/>
      <c r="FT220" s="4"/>
      <c r="FU220" s="4"/>
      <c r="FV220" s="4"/>
      <c r="FW220" s="4"/>
      <c r="FX220" s="4"/>
      <c r="FY220" s="4"/>
      <c r="FZ220" s="4"/>
      <c r="GA220" s="4"/>
      <c r="GB220" s="4"/>
      <c r="GC220" s="4"/>
      <c r="GD220" s="4"/>
      <c r="GE220" s="4"/>
      <c r="GF220" s="4"/>
      <c r="GG220" s="4"/>
      <c r="GH220" s="4"/>
      <c r="GI220" s="4"/>
      <c r="GJ220" s="4"/>
      <c r="GK220" s="4"/>
      <c r="GL220" s="4"/>
      <c r="GM220" s="4"/>
      <c r="GN220" s="4"/>
      <c r="GO220" s="4"/>
      <c r="GP220" s="4"/>
      <c r="GQ220" s="4"/>
      <c r="GR220" s="4"/>
      <c r="GS220" s="4"/>
      <c r="GT220" s="4"/>
      <c r="GU220" s="4"/>
      <c r="GV220" s="4"/>
      <c r="GW220" s="4"/>
      <c r="GX220" s="4"/>
      <c r="GY220" s="4"/>
      <c r="GZ220" s="4"/>
      <c r="HA220" s="4"/>
      <c r="HB220" s="4"/>
      <c r="HC220" s="4"/>
      <c r="HD220" s="4"/>
      <c r="HE220" s="4"/>
      <c r="HF220" s="4"/>
      <c r="HG220" s="4"/>
      <c r="HH220" s="4"/>
      <c r="HI220" s="4"/>
      <c r="HJ220" s="4"/>
      <c r="HK220" s="4"/>
      <c r="HL220" s="4"/>
      <c r="HM220" s="4"/>
      <c r="HN220" s="4"/>
      <c r="HO220" s="4"/>
      <c r="HP220" s="4"/>
      <c r="HQ220" s="4"/>
      <c r="HR220" s="4"/>
      <c r="HS220" s="4"/>
      <c r="HT220" s="4"/>
      <c r="HU220" s="4"/>
      <c r="HV220" s="4"/>
      <c r="HW220" s="4"/>
      <c r="HX220" s="4"/>
      <c r="HY220" s="4"/>
      <c r="HZ220" s="4"/>
      <c r="IA220" s="4"/>
      <c r="IB220" s="4"/>
      <c r="IC220" s="4"/>
      <c r="ID220" s="4"/>
      <c r="IE220" s="4"/>
      <c r="IF220" s="4"/>
      <c r="IG220" s="4"/>
      <c r="IH220" s="4"/>
      <c r="II220" s="4"/>
      <c r="IJ220" s="4"/>
      <c r="IK220" s="4"/>
      <c r="IL220" s="4"/>
    </row>
    <row r="221" spans="1:246" s="2" customFormat="1" hidden="1" x14ac:dyDescent="0.25">
      <c r="A221" s="2">
        <v>126</v>
      </c>
      <c r="B221" s="56">
        <f t="shared" ca="1" si="67"/>
        <v>48226</v>
      </c>
      <c r="C221" s="38">
        <f t="shared" si="72"/>
        <v>0</v>
      </c>
      <c r="D221" s="57"/>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c r="CZ221" s="4"/>
      <c r="DA221" s="4"/>
      <c r="DB221" s="4"/>
      <c r="DC221" s="4"/>
      <c r="DD221" s="4"/>
      <c r="DE221" s="4"/>
      <c r="DF221" s="4"/>
      <c r="DG221" s="4"/>
      <c r="DH221" s="4"/>
      <c r="DI221" s="4"/>
      <c r="DJ221" s="4"/>
      <c r="DK221" s="4"/>
      <c r="DL221" s="4"/>
      <c r="DM221" s="4"/>
      <c r="DN221" s="4"/>
      <c r="DO221" s="4"/>
      <c r="DP221" s="4"/>
      <c r="DQ221" s="4"/>
      <c r="DR221" s="4"/>
      <c r="DS221" s="4"/>
      <c r="DT221" s="4"/>
      <c r="DU221" s="4"/>
      <c r="DV221" s="4"/>
      <c r="DW221" s="4"/>
      <c r="DX221" s="4"/>
      <c r="DY221" s="4"/>
      <c r="DZ221" s="4"/>
      <c r="EA221" s="4"/>
      <c r="EB221" s="4"/>
      <c r="EC221" s="4"/>
      <c r="ED221" s="4"/>
      <c r="EE221" s="4"/>
      <c r="EF221" s="4"/>
      <c r="EG221" s="4"/>
      <c r="EH221" s="4"/>
      <c r="EI221" s="4"/>
      <c r="EJ221" s="4"/>
      <c r="EK221" s="4"/>
      <c r="EL221" s="4"/>
      <c r="EM221" s="4"/>
      <c r="EN221" s="4"/>
      <c r="EO221" s="4"/>
      <c r="EP221" s="4"/>
      <c r="EQ221" s="4"/>
      <c r="ER221" s="4"/>
      <c r="ES221" s="4"/>
      <c r="ET221" s="4"/>
      <c r="EU221" s="4"/>
      <c r="EV221" s="4"/>
      <c r="EW221" s="4"/>
      <c r="EX221" s="4"/>
      <c r="EY221" s="4"/>
      <c r="EZ221" s="4"/>
      <c r="FA221" s="4"/>
      <c r="FB221" s="4"/>
      <c r="FC221" s="4"/>
      <c r="FD221" s="4"/>
      <c r="FE221" s="4"/>
      <c r="FF221" s="4"/>
      <c r="FG221" s="4"/>
      <c r="FH221" s="4"/>
      <c r="FI221" s="4"/>
      <c r="FJ221" s="4"/>
      <c r="FK221" s="4"/>
      <c r="FL221" s="4"/>
      <c r="FM221" s="4"/>
      <c r="FN221" s="4"/>
      <c r="FO221" s="4"/>
      <c r="FP221" s="4"/>
      <c r="FQ221" s="4"/>
      <c r="FR221" s="4"/>
      <c r="FS221" s="4"/>
      <c r="FT221" s="4"/>
      <c r="FU221" s="4"/>
      <c r="FV221" s="4"/>
      <c r="FW221" s="4"/>
      <c r="FX221" s="4"/>
      <c r="FY221" s="4"/>
      <c r="FZ221" s="4"/>
      <c r="GA221" s="4"/>
      <c r="GB221" s="4"/>
      <c r="GC221" s="4"/>
      <c r="GD221" s="4"/>
      <c r="GE221" s="4"/>
      <c r="GF221" s="4"/>
      <c r="GG221" s="4"/>
      <c r="GH221" s="4"/>
      <c r="GI221" s="4"/>
      <c r="GJ221" s="4"/>
      <c r="GK221" s="4"/>
      <c r="GL221" s="4"/>
      <c r="GM221" s="4"/>
      <c r="GN221" s="4"/>
      <c r="GO221" s="4"/>
      <c r="GP221" s="4"/>
      <c r="GQ221" s="4"/>
      <c r="GR221" s="4"/>
      <c r="GS221" s="4"/>
      <c r="GT221" s="4"/>
      <c r="GU221" s="4"/>
      <c r="GV221" s="4"/>
      <c r="GW221" s="4"/>
      <c r="GX221" s="4"/>
      <c r="GY221" s="4"/>
      <c r="GZ221" s="4"/>
      <c r="HA221" s="4"/>
      <c r="HB221" s="4"/>
      <c r="HC221" s="4"/>
      <c r="HD221" s="4"/>
      <c r="HE221" s="4"/>
      <c r="HF221" s="4"/>
      <c r="HG221" s="4"/>
      <c r="HH221" s="4"/>
      <c r="HI221" s="4"/>
      <c r="HJ221" s="4"/>
      <c r="HK221" s="4"/>
      <c r="HL221" s="4"/>
      <c r="HM221" s="4"/>
      <c r="HN221" s="4"/>
      <c r="HO221" s="4"/>
      <c r="HP221" s="4"/>
      <c r="HQ221" s="4"/>
      <c r="HR221" s="4"/>
      <c r="HS221" s="4"/>
      <c r="HT221" s="4"/>
      <c r="HU221" s="4"/>
      <c r="HV221" s="4"/>
      <c r="HW221" s="4"/>
      <c r="HX221" s="4"/>
      <c r="HY221" s="4"/>
      <c r="HZ221" s="4"/>
      <c r="IA221" s="4"/>
      <c r="IB221" s="4"/>
      <c r="IC221" s="4"/>
      <c r="ID221" s="4"/>
      <c r="IE221" s="4"/>
      <c r="IF221" s="4"/>
      <c r="IG221" s="4"/>
      <c r="IH221" s="4"/>
      <c r="II221" s="4"/>
      <c r="IJ221" s="4"/>
      <c r="IK221" s="4"/>
      <c r="IL221" s="4"/>
    </row>
    <row r="222" spans="1:246" s="2" customFormat="1" hidden="1" x14ac:dyDescent="0.25">
      <c r="A222" s="2">
        <v>127</v>
      </c>
      <c r="B222" s="56">
        <f t="shared" ca="1" si="67"/>
        <v>48257</v>
      </c>
      <c r="C222" s="38">
        <f t="shared" si="72"/>
        <v>0</v>
      </c>
      <c r="D222" s="57"/>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4"/>
      <c r="DA222" s="4"/>
      <c r="DB222" s="4"/>
      <c r="DC222" s="4"/>
      <c r="DD222" s="4"/>
      <c r="DE222" s="4"/>
      <c r="DF222" s="4"/>
      <c r="DG222" s="4"/>
      <c r="DH222" s="4"/>
      <c r="DI222" s="4"/>
      <c r="DJ222" s="4"/>
      <c r="DK222" s="4"/>
      <c r="DL222" s="4"/>
      <c r="DM222" s="4"/>
      <c r="DN222" s="4"/>
      <c r="DO222" s="4"/>
      <c r="DP222" s="4"/>
      <c r="DQ222" s="4"/>
      <c r="DR222" s="4"/>
      <c r="DS222" s="4"/>
      <c r="DT222" s="4"/>
      <c r="DU222" s="4"/>
      <c r="DV222" s="4"/>
      <c r="DW222" s="4"/>
      <c r="DX222" s="4"/>
      <c r="DY222" s="4"/>
      <c r="DZ222" s="4"/>
      <c r="EA222" s="4"/>
      <c r="EB222" s="4"/>
      <c r="EC222" s="4"/>
      <c r="ED222" s="4"/>
      <c r="EE222" s="4"/>
      <c r="EF222" s="4"/>
      <c r="EG222" s="4"/>
      <c r="EH222" s="4"/>
      <c r="EI222" s="4"/>
      <c r="EJ222" s="4"/>
      <c r="EK222" s="4"/>
      <c r="EL222" s="4"/>
      <c r="EM222" s="4"/>
      <c r="EN222" s="4"/>
      <c r="EO222" s="4"/>
      <c r="EP222" s="4"/>
      <c r="EQ222" s="4"/>
      <c r="ER222" s="4"/>
      <c r="ES222" s="4"/>
      <c r="ET222" s="4"/>
      <c r="EU222" s="4"/>
      <c r="EV222" s="4"/>
      <c r="EW222" s="4"/>
      <c r="EX222" s="4"/>
      <c r="EY222" s="4"/>
      <c r="EZ222" s="4"/>
      <c r="FA222" s="4"/>
      <c r="FB222" s="4"/>
      <c r="FC222" s="4"/>
      <c r="FD222" s="4"/>
      <c r="FE222" s="4"/>
      <c r="FF222" s="4"/>
      <c r="FG222" s="4"/>
      <c r="FH222" s="4"/>
      <c r="FI222" s="4"/>
      <c r="FJ222" s="4"/>
      <c r="FK222" s="4"/>
      <c r="FL222" s="4"/>
      <c r="FM222" s="4"/>
      <c r="FN222" s="4"/>
      <c r="FO222" s="4"/>
      <c r="FP222" s="4"/>
      <c r="FQ222" s="4"/>
      <c r="FR222" s="4"/>
      <c r="FS222" s="4"/>
      <c r="FT222" s="4"/>
      <c r="FU222" s="4"/>
      <c r="FV222" s="4"/>
      <c r="FW222" s="4"/>
      <c r="FX222" s="4"/>
      <c r="FY222" s="4"/>
      <c r="FZ222" s="4"/>
      <c r="GA222" s="4"/>
      <c r="GB222" s="4"/>
      <c r="GC222" s="4"/>
      <c r="GD222" s="4"/>
      <c r="GE222" s="4"/>
      <c r="GF222" s="4"/>
      <c r="GG222" s="4"/>
      <c r="GH222" s="4"/>
      <c r="GI222" s="4"/>
      <c r="GJ222" s="4"/>
      <c r="GK222" s="4"/>
      <c r="GL222" s="4"/>
      <c r="GM222" s="4"/>
      <c r="GN222" s="4"/>
      <c r="GO222" s="4"/>
      <c r="GP222" s="4"/>
      <c r="GQ222" s="4"/>
      <c r="GR222" s="4"/>
      <c r="GS222" s="4"/>
      <c r="GT222" s="4"/>
      <c r="GU222" s="4"/>
      <c r="GV222" s="4"/>
      <c r="GW222" s="4"/>
      <c r="GX222" s="4"/>
      <c r="GY222" s="4"/>
      <c r="GZ222" s="4"/>
      <c r="HA222" s="4"/>
      <c r="HB222" s="4"/>
      <c r="HC222" s="4"/>
      <c r="HD222" s="4"/>
      <c r="HE222" s="4"/>
      <c r="HF222" s="4"/>
      <c r="HG222" s="4"/>
      <c r="HH222" s="4"/>
      <c r="HI222" s="4"/>
      <c r="HJ222" s="4"/>
      <c r="HK222" s="4"/>
      <c r="HL222" s="4"/>
      <c r="HM222" s="4"/>
      <c r="HN222" s="4"/>
      <c r="HO222" s="4"/>
      <c r="HP222" s="4"/>
      <c r="HQ222" s="4"/>
      <c r="HR222" s="4"/>
      <c r="HS222" s="4"/>
      <c r="HT222" s="4"/>
      <c r="HU222" s="4"/>
      <c r="HV222" s="4"/>
      <c r="HW222" s="4"/>
      <c r="HX222" s="4"/>
      <c r="HY222" s="4"/>
      <c r="HZ222" s="4"/>
      <c r="IA222" s="4"/>
      <c r="IB222" s="4"/>
      <c r="IC222" s="4"/>
      <c r="ID222" s="4"/>
      <c r="IE222" s="4"/>
      <c r="IF222" s="4"/>
      <c r="IG222" s="4"/>
      <c r="IH222" s="4"/>
      <c r="II222" s="4"/>
      <c r="IJ222" s="4"/>
      <c r="IK222" s="4"/>
      <c r="IL222" s="4"/>
    </row>
    <row r="223" spans="1:246" s="2" customFormat="1" hidden="1" x14ac:dyDescent="0.25">
      <c r="A223" s="2">
        <v>128</v>
      </c>
      <c r="B223" s="56">
        <f t="shared" ca="1" si="67"/>
        <v>48286</v>
      </c>
      <c r="C223" s="38">
        <f t="shared" si="72"/>
        <v>0</v>
      </c>
      <c r="D223" s="57"/>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c r="DA223" s="4"/>
      <c r="DB223" s="4"/>
      <c r="DC223" s="4"/>
      <c r="DD223" s="4"/>
      <c r="DE223" s="4"/>
      <c r="DF223" s="4"/>
      <c r="DG223" s="4"/>
      <c r="DH223" s="4"/>
      <c r="DI223" s="4"/>
      <c r="DJ223" s="4"/>
      <c r="DK223" s="4"/>
      <c r="DL223" s="4"/>
      <c r="DM223" s="4"/>
      <c r="DN223" s="4"/>
      <c r="DO223" s="4"/>
      <c r="DP223" s="4"/>
      <c r="DQ223" s="4"/>
      <c r="DR223" s="4"/>
      <c r="DS223" s="4"/>
      <c r="DT223" s="4"/>
      <c r="DU223" s="4"/>
      <c r="DV223" s="4"/>
      <c r="DW223" s="4"/>
      <c r="DX223" s="4"/>
      <c r="DY223" s="4"/>
      <c r="DZ223" s="4"/>
      <c r="EA223" s="4"/>
      <c r="EB223" s="4"/>
      <c r="EC223" s="4"/>
      <c r="ED223" s="4"/>
      <c r="EE223" s="4"/>
      <c r="EF223" s="4"/>
      <c r="EG223" s="4"/>
      <c r="EH223" s="4"/>
      <c r="EI223" s="4"/>
      <c r="EJ223" s="4"/>
      <c r="EK223" s="4"/>
      <c r="EL223" s="4"/>
      <c r="EM223" s="4"/>
      <c r="EN223" s="4"/>
      <c r="EO223" s="4"/>
      <c r="EP223" s="4"/>
      <c r="EQ223" s="4"/>
      <c r="ER223" s="4"/>
      <c r="ES223" s="4"/>
      <c r="ET223" s="4"/>
      <c r="EU223" s="4"/>
      <c r="EV223" s="4"/>
      <c r="EW223" s="4"/>
      <c r="EX223" s="4"/>
      <c r="EY223" s="4"/>
      <c r="EZ223" s="4"/>
      <c r="FA223" s="4"/>
      <c r="FB223" s="4"/>
      <c r="FC223" s="4"/>
      <c r="FD223" s="4"/>
      <c r="FE223" s="4"/>
      <c r="FF223" s="4"/>
      <c r="FG223" s="4"/>
      <c r="FH223" s="4"/>
      <c r="FI223" s="4"/>
      <c r="FJ223" s="4"/>
      <c r="FK223" s="4"/>
      <c r="FL223" s="4"/>
      <c r="FM223" s="4"/>
      <c r="FN223" s="4"/>
      <c r="FO223" s="4"/>
      <c r="FP223" s="4"/>
      <c r="FQ223" s="4"/>
      <c r="FR223" s="4"/>
      <c r="FS223" s="4"/>
      <c r="FT223" s="4"/>
      <c r="FU223" s="4"/>
      <c r="FV223" s="4"/>
      <c r="FW223" s="4"/>
      <c r="FX223" s="4"/>
      <c r="FY223" s="4"/>
      <c r="FZ223" s="4"/>
      <c r="GA223" s="4"/>
      <c r="GB223" s="4"/>
      <c r="GC223" s="4"/>
      <c r="GD223" s="4"/>
      <c r="GE223" s="4"/>
      <c r="GF223" s="4"/>
      <c r="GG223" s="4"/>
      <c r="GH223" s="4"/>
      <c r="GI223" s="4"/>
      <c r="GJ223" s="4"/>
      <c r="GK223" s="4"/>
      <c r="GL223" s="4"/>
      <c r="GM223" s="4"/>
      <c r="GN223" s="4"/>
      <c r="GO223" s="4"/>
      <c r="GP223" s="4"/>
      <c r="GQ223" s="4"/>
      <c r="GR223" s="4"/>
      <c r="GS223" s="4"/>
      <c r="GT223" s="4"/>
      <c r="GU223" s="4"/>
      <c r="GV223" s="4"/>
      <c r="GW223" s="4"/>
      <c r="GX223" s="4"/>
      <c r="GY223" s="4"/>
      <c r="GZ223" s="4"/>
      <c r="HA223" s="4"/>
      <c r="HB223" s="4"/>
      <c r="HC223" s="4"/>
      <c r="HD223" s="4"/>
      <c r="HE223" s="4"/>
      <c r="HF223" s="4"/>
      <c r="HG223" s="4"/>
      <c r="HH223" s="4"/>
      <c r="HI223" s="4"/>
      <c r="HJ223" s="4"/>
      <c r="HK223" s="4"/>
      <c r="HL223" s="4"/>
      <c r="HM223" s="4"/>
      <c r="HN223" s="4"/>
      <c r="HO223" s="4"/>
      <c r="HP223" s="4"/>
      <c r="HQ223" s="4"/>
      <c r="HR223" s="4"/>
      <c r="HS223" s="4"/>
      <c r="HT223" s="4"/>
      <c r="HU223" s="4"/>
      <c r="HV223" s="4"/>
      <c r="HW223" s="4"/>
      <c r="HX223" s="4"/>
      <c r="HY223" s="4"/>
      <c r="HZ223" s="4"/>
      <c r="IA223" s="4"/>
      <c r="IB223" s="4"/>
      <c r="IC223" s="4"/>
      <c r="ID223" s="4"/>
      <c r="IE223" s="4"/>
      <c r="IF223" s="4"/>
      <c r="IG223" s="4"/>
      <c r="IH223" s="4"/>
      <c r="II223" s="4"/>
      <c r="IJ223" s="4"/>
      <c r="IK223" s="4"/>
      <c r="IL223" s="4"/>
    </row>
    <row r="224" spans="1:246" s="2" customFormat="1" hidden="1" x14ac:dyDescent="0.25">
      <c r="A224" s="2">
        <v>129</v>
      </c>
      <c r="B224" s="56">
        <f t="shared" ca="1" si="67"/>
        <v>48317</v>
      </c>
      <c r="C224" s="38">
        <f t="shared" si="72"/>
        <v>0</v>
      </c>
      <c r="D224" s="57"/>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c r="DA224" s="4"/>
      <c r="DB224" s="4"/>
      <c r="DC224" s="4"/>
      <c r="DD224" s="4"/>
      <c r="DE224" s="4"/>
      <c r="DF224" s="4"/>
      <c r="DG224" s="4"/>
      <c r="DH224" s="4"/>
      <c r="DI224" s="4"/>
      <c r="DJ224" s="4"/>
      <c r="DK224" s="4"/>
      <c r="DL224" s="4"/>
      <c r="DM224" s="4"/>
      <c r="DN224" s="4"/>
      <c r="DO224" s="4"/>
      <c r="DP224" s="4"/>
      <c r="DQ224" s="4"/>
      <c r="DR224" s="4"/>
      <c r="DS224" s="4"/>
      <c r="DT224" s="4"/>
      <c r="DU224" s="4"/>
      <c r="DV224" s="4"/>
      <c r="DW224" s="4"/>
      <c r="DX224" s="4"/>
      <c r="DY224" s="4"/>
      <c r="DZ224" s="4"/>
      <c r="EA224" s="4"/>
      <c r="EB224" s="4"/>
      <c r="EC224" s="4"/>
      <c r="ED224" s="4"/>
      <c r="EE224" s="4"/>
      <c r="EF224" s="4"/>
      <c r="EG224" s="4"/>
      <c r="EH224" s="4"/>
      <c r="EI224" s="4"/>
      <c r="EJ224" s="4"/>
      <c r="EK224" s="4"/>
      <c r="EL224" s="4"/>
      <c r="EM224" s="4"/>
      <c r="EN224" s="4"/>
      <c r="EO224" s="4"/>
      <c r="EP224" s="4"/>
      <c r="EQ224" s="4"/>
      <c r="ER224" s="4"/>
      <c r="ES224" s="4"/>
      <c r="ET224" s="4"/>
      <c r="EU224" s="4"/>
      <c r="EV224" s="4"/>
      <c r="EW224" s="4"/>
      <c r="EX224" s="4"/>
      <c r="EY224" s="4"/>
      <c r="EZ224" s="4"/>
      <c r="FA224" s="4"/>
      <c r="FB224" s="4"/>
      <c r="FC224" s="4"/>
      <c r="FD224" s="4"/>
      <c r="FE224" s="4"/>
      <c r="FF224" s="4"/>
      <c r="FG224" s="4"/>
      <c r="FH224" s="4"/>
      <c r="FI224" s="4"/>
      <c r="FJ224" s="4"/>
      <c r="FK224" s="4"/>
      <c r="FL224" s="4"/>
      <c r="FM224" s="4"/>
      <c r="FN224" s="4"/>
      <c r="FO224" s="4"/>
      <c r="FP224" s="4"/>
      <c r="FQ224" s="4"/>
      <c r="FR224" s="4"/>
      <c r="FS224" s="4"/>
      <c r="FT224" s="4"/>
      <c r="FU224" s="4"/>
      <c r="FV224" s="4"/>
      <c r="FW224" s="4"/>
      <c r="FX224" s="4"/>
      <c r="FY224" s="4"/>
      <c r="FZ224" s="4"/>
      <c r="GA224" s="4"/>
      <c r="GB224" s="4"/>
      <c r="GC224" s="4"/>
      <c r="GD224" s="4"/>
      <c r="GE224" s="4"/>
      <c r="GF224" s="4"/>
      <c r="GG224" s="4"/>
      <c r="GH224" s="4"/>
      <c r="GI224" s="4"/>
      <c r="GJ224" s="4"/>
      <c r="GK224" s="4"/>
      <c r="GL224" s="4"/>
      <c r="GM224" s="4"/>
      <c r="GN224" s="4"/>
      <c r="GO224" s="4"/>
      <c r="GP224" s="4"/>
      <c r="GQ224" s="4"/>
      <c r="GR224" s="4"/>
      <c r="GS224" s="4"/>
      <c r="GT224" s="4"/>
      <c r="GU224" s="4"/>
      <c r="GV224" s="4"/>
      <c r="GW224" s="4"/>
      <c r="GX224" s="4"/>
      <c r="GY224" s="4"/>
      <c r="GZ224" s="4"/>
      <c r="HA224" s="4"/>
      <c r="HB224" s="4"/>
      <c r="HC224" s="4"/>
      <c r="HD224" s="4"/>
      <c r="HE224" s="4"/>
      <c r="HF224" s="4"/>
      <c r="HG224" s="4"/>
      <c r="HH224" s="4"/>
      <c r="HI224" s="4"/>
      <c r="HJ224" s="4"/>
      <c r="HK224" s="4"/>
      <c r="HL224" s="4"/>
      <c r="HM224" s="4"/>
      <c r="HN224" s="4"/>
      <c r="HO224" s="4"/>
      <c r="HP224" s="4"/>
      <c r="HQ224" s="4"/>
      <c r="HR224" s="4"/>
      <c r="HS224" s="4"/>
      <c r="HT224" s="4"/>
      <c r="HU224" s="4"/>
      <c r="HV224" s="4"/>
      <c r="HW224" s="4"/>
      <c r="HX224" s="4"/>
      <c r="HY224" s="4"/>
      <c r="HZ224" s="4"/>
      <c r="IA224" s="4"/>
      <c r="IB224" s="4"/>
      <c r="IC224" s="4"/>
      <c r="ID224" s="4"/>
      <c r="IE224" s="4"/>
      <c r="IF224" s="4"/>
      <c r="IG224" s="4"/>
      <c r="IH224" s="4"/>
      <c r="II224" s="4"/>
      <c r="IJ224" s="4"/>
      <c r="IK224" s="4"/>
      <c r="IL224" s="4"/>
    </row>
    <row r="225" spans="1:246" s="2" customFormat="1" hidden="1" x14ac:dyDescent="0.25">
      <c r="A225" s="2">
        <v>130</v>
      </c>
      <c r="B225" s="56">
        <f t="shared" ca="1" si="67"/>
        <v>48347</v>
      </c>
      <c r="C225" s="38">
        <f t="shared" si="72"/>
        <v>0</v>
      </c>
      <c r="D225" s="57"/>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c r="CZ225" s="4"/>
      <c r="DA225" s="4"/>
      <c r="DB225" s="4"/>
      <c r="DC225" s="4"/>
      <c r="DD225" s="4"/>
      <c r="DE225" s="4"/>
      <c r="DF225" s="4"/>
      <c r="DG225" s="4"/>
      <c r="DH225" s="4"/>
      <c r="DI225" s="4"/>
      <c r="DJ225" s="4"/>
      <c r="DK225" s="4"/>
      <c r="DL225" s="4"/>
      <c r="DM225" s="4"/>
      <c r="DN225" s="4"/>
      <c r="DO225" s="4"/>
      <c r="DP225" s="4"/>
      <c r="DQ225" s="4"/>
      <c r="DR225" s="4"/>
      <c r="DS225" s="4"/>
      <c r="DT225" s="4"/>
      <c r="DU225" s="4"/>
      <c r="DV225" s="4"/>
      <c r="DW225" s="4"/>
      <c r="DX225" s="4"/>
      <c r="DY225" s="4"/>
      <c r="DZ225" s="4"/>
      <c r="EA225" s="4"/>
      <c r="EB225" s="4"/>
      <c r="EC225" s="4"/>
      <c r="ED225" s="4"/>
      <c r="EE225" s="4"/>
      <c r="EF225" s="4"/>
      <c r="EG225" s="4"/>
      <c r="EH225" s="4"/>
      <c r="EI225" s="4"/>
      <c r="EJ225" s="4"/>
      <c r="EK225" s="4"/>
      <c r="EL225" s="4"/>
      <c r="EM225" s="4"/>
      <c r="EN225" s="4"/>
      <c r="EO225" s="4"/>
      <c r="EP225" s="4"/>
      <c r="EQ225" s="4"/>
      <c r="ER225" s="4"/>
      <c r="ES225" s="4"/>
      <c r="ET225" s="4"/>
      <c r="EU225" s="4"/>
      <c r="EV225" s="4"/>
      <c r="EW225" s="4"/>
      <c r="EX225" s="4"/>
      <c r="EY225" s="4"/>
      <c r="EZ225" s="4"/>
      <c r="FA225" s="4"/>
      <c r="FB225" s="4"/>
      <c r="FC225" s="4"/>
      <c r="FD225" s="4"/>
      <c r="FE225" s="4"/>
      <c r="FF225" s="4"/>
      <c r="FG225" s="4"/>
      <c r="FH225" s="4"/>
      <c r="FI225" s="4"/>
      <c r="FJ225" s="4"/>
      <c r="FK225" s="4"/>
      <c r="FL225" s="4"/>
      <c r="FM225" s="4"/>
      <c r="FN225" s="4"/>
      <c r="FO225" s="4"/>
      <c r="FP225" s="4"/>
      <c r="FQ225" s="4"/>
      <c r="FR225" s="4"/>
      <c r="FS225" s="4"/>
      <c r="FT225" s="4"/>
      <c r="FU225" s="4"/>
      <c r="FV225" s="4"/>
      <c r="FW225" s="4"/>
      <c r="FX225" s="4"/>
      <c r="FY225" s="4"/>
      <c r="FZ225" s="4"/>
      <c r="GA225" s="4"/>
      <c r="GB225" s="4"/>
      <c r="GC225" s="4"/>
      <c r="GD225" s="4"/>
      <c r="GE225" s="4"/>
      <c r="GF225" s="4"/>
      <c r="GG225" s="4"/>
      <c r="GH225" s="4"/>
      <c r="GI225" s="4"/>
      <c r="GJ225" s="4"/>
      <c r="GK225" s="4"/>
      <c r="GL225" s="4"/>
      <c r="GM225" s="4"/>
      <c r="GN225" s="4"/>
      <c r="GO225" s="4"/>
      <c r="GP225" s="4"/>
      <c r="GQ225" s="4"/>
      <c r="GR225" s="4"/>
      <c r="GS225" s="4"/>
      <c r="GT225" s="4"/>
      <c r="GU225" s="4"/>
      <c r="GV225" s="4"/>
      <c r="GW225" s="4"/>
      <c r="GX225" s="4"/>
      <c r="GY225" s="4"/>
      <c r="GZ225" s="4"/>
      <c r="HA225" s="4"/>
      <c r="HB225" s="4"/>
      <c r="HC225" s="4"/>
      <c r="HD225" s="4"/>
      <c r="HE225" s="4"/>
      <c r="HF225" s="4"/>
      <c r="HG225" s="4"/>
      <c r="HH225" s="4"/>
      <c r="HI225" s="4"/>
      <c r="HJ225" s="4"/>
      <c r="HK225" s="4"/>
      <c r="HL225" s="4"/>
      <c r="HM225" s="4"/>
      <c r="HN225" s="4"/>
      <c r="HO225" s="4"/>
      <c r="HP225" s="4"/>
      <c r="HQ225" s="4"/>
      <c r="HR225" s="4"/>
      <c r="HS225" s="4"/>
      <c r="HT225" s="4"/>
      <c r="HU225" s="4"/>
      <c r="HV225" s="4"/>
      <c r="HW225" s="4"/>
      <c r="HX225" s="4"/>
      <c r="HY225" s="4"/>
      <c r="HZ225" s="4"/>
      <c r="IA225" s="4"/>
      <c r="IB225" s="4"/>
      <c r="IC225" s="4"/>
      <c r="ID225" s="4"/>
      <c r="IE225" s="4"/>
      <c r="IF225" s="4"/>
      <c r="IG225" s="4"/>
      <c r="IH225" s="4"/>
      <c r="II225" s="4"/>
      <c r="IJ225" s="4"/>
      <c r="IK225" s="4"/>
      <c r="IL225" s="4"/>
    </row>
    <row r="226" spans="1:246" s="2" customFormat="1" hidden="1" x14ac:dyDescent="0.25">
      <c r="A226" s="2">
        <v>131</v>
      </c>
      <c r="B226" s="56">
        <f t="shared" ref="B226:B289" ca="1" si="73">EDATE(B225,1)</f>
        <v>48378</v>
      </c>
      <c r="C226" s="38">
        <f t="shared" si="72"/>
        <v>0</v>
      </c>
      <c r="D226" s="57"/>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c r="CZ226" s="4"/>
      <c r="DA226" s="4"/>
      <c r="DB226" s="4"/>
      <c r="DC226" s="4"/>
      <c r="DD226" s="4"/>
      <c r="DE226" s="4"/>
      <c r="DF226" s="4"/>
      <c r="DG226" s="4"/>
      <c r="DH226" s="4"/>
      <c r="DI226" s="4"/>
      <c r="DJ226" s="4"/>
      <c r="DK226" s="4"/>
      <c r="DL226" s="4"/>
      <c r="DM226" s="4"/>
      <c r="DN226" s="4"/>
      <c r="DO226" s="4"/>
      <c r="DP226" s="4"/>
      <c r="DQ226" s="4"/>
      <c r="DR226" s="4"/>
      <c r="DS226" s="4"/>
      <c r="DT226" s="4"/>
      <c r="DU226" s="4"/>
      <c r="DV226" s="4"/>
      <c r="DW226" s="4"/>
      <c r="DX226" s="4"/>
      <c r="DY226" s="4"/>
      <c r="DZ226" s="4"/>
      <c r="EA226" s="4"/>
      <c r="EB226" s="4"/>
      <c r="EC226" s="4"/>
      <c r="ED226" s="4"/>
      <c r="EE226" s="4"/>
      <c r="EF226" s="4"/>
      <c r="EG226" s="4"/>
      <c r="EH226" s="4"/>
      <c r="EI226" s="4"/>
      <c r="EJ226" s="4"/>
      <c r="EK226" s="4"/>
      <c r="EL226" s="4"/>
      <c r="EM226" s="4"/>
      <c r="EN226" s="4"/>
      <c r="EO226" s="4"/>
      <c r="EP226" s="4"/>
      <c r="EQ226" s="4"/>
      <c r="ER226" s="4"/>
      <c r="ES226" s="4"/>
      <c r="ET226" s="4"/>
      <c r="EU226" s="4"/>
      <c r="EV226" s="4"/>
      <c r="EW226" s="4"/>
      <c r="EX226" s="4"/>
      <c r="EY226" s="4"/>
      <c r="EZ226" s="4"/>
      <c r="FA226" s="4"/>
      <c r="FB226" s="4"/>
      <c r="FC226" s="4"/>
      <c r="FD226" s="4"/>
      <c r="FE226" s="4"/>
      <c r="FF226" s="4"/>
      <c r="FG226" s="4"/>
      <c r="FH226" s="4"/>
      <c r="FI226" s="4"/>
      <c r="FJ226" s="4"/>
      <c r="FK226" s="4"/>
      <c r="FL226" s="4"/>
      <c r="FM226" s="4"/>
      <c r="FN226" s="4"/>
      <c r="FO226" s="4"/>
      <c r="FP226" s="4"/>
      <c r="FQ226" s="4"/>
      <c r="FR226" s="4"/>
      <c r="FS226" s="4"/>
      <c r="FT226" s="4"/>
      <c r="FU226" s="4"/>
      <c r="FV226" s="4"/>
      <c r="FW226" s="4"/>
      <c r="FX226" s="4"/>
      <c r="FY226" s="4"/>
      <c r="FZ226" s="4"/>
      <c r="GA226" s="4"/>
      <c r="GB226" s="4"/>
      <c r="GC226" s="4"/>
      <c r="GD226" s="4"/>
      <c r="GE226" s="4"/>
      <c r="GF226" s="4"/>
      <c r="GG226" s="4"/>
      <c r="GH226" s="4"/>
      <c r="GI226" s="4"/>
      <c r="GJ226" s="4"/>
      <c r="GK226" s="4"/>
      <c r="GL226" s="4"/>
      <c r="GM226" s="4"/>
      <c r="GN226" s="4"/>
      <c r="GO226" s="4"/>
      <c r="GP226" s="4"/>
      <c r="GQ226" s="4"/>
      <c r="GR226" s="4"/>
      <c r="GS226" s="4"/>
      <c r="GT226" s="4"/>
      <c r="GU226" s="4"/>
      <c r="GV226" s="4"/>
      <c r="GW226" s="4"/>
      <c r="GX226" s="4"/>
      <c r="GY226" s="4"/>
      <c r="GZ226" s="4"/>
      <c r="HA226" s="4"/>
      <c r="HB226" s="4"/>
      <c r="HC226" s="4"/>
      <c r="HD226" s="4"/>
      <c r="HE226" s="4"/>
      <c r="HF226" s="4"/>
      <c r="HG226" s="4"/>
      <c r="HH226" s="4"/>
      <c r="HI226" s="4"/>
      <c r="HJ226" s="4"/>
      <c r="HK226" s="4"/>
      <c r="HL226" s="4"/>
      <c r="HM226" s="4"/>
      <c r="HN226" s="4"/>
      <c r="HO226" s="4"/>
      <c r="HP226" s="4"/>
      <c r="HQ226" s="4"/>
      <c r="HR226" s="4"/>
      <c r="HS226" s="4"/>
      <c r="HT226" s="4"/>
      <c r="HU226" s="4"/>
      <c r="HV226" s="4"/>
      <c r="HW226" s="4"/>
      <c r="HX226" s="4"/>
      <c r="HY226" s="4"/>
      <c r="HZ226" s="4"/>
      <c r="IA226" s="4"/>
      <c r="IB226" s="4"/>
      <c r="IC226" s="4"/>
      <c r="ID226" s="4"/>
      <c r="IE226" s="4"/>
      <c r="IF226" s="4"/>
      <c r="IG226" s="4"/>
      <c r="IH226" s="4"/>
      <c r="II226" s="4"/>
      <c r="IJ226" s="4"/>
      <c r="IK226" s="4"/>
      <c r="IL226" s="4"/>
    </row>
    <row r="227" spans="1:246" s="2" customFormat="1" hidden="1" x14ac:dyDescent="0.25">
      <c r="A227" s="2">
        <v>132</v>
      </c>
      <c r="B227" s="56">
        <f t="shared" ca="1" si="73"/>
        <v>48408</v>
      </c>
      <c r="C227" s="38">
        <f t="shared" si="72"/>
        <v>0</v>
      </c>
      <c r="D227" s="57"/>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c r="CZ227" s="4"/>
      <c r="DA227" s="4"/>
      <c r="DB227" s="4"/>
      <c r="DC227" s="4"/>
      <c r="DD227" s="4"/>
      <c r="DE227" s="4"/>
      <c r="DF227" s="4"/>
      <c r="DG227" s="4"/>
      <c r="DH227" s="4"/>
      <c r="DI227" s="4"/>
      <c r="DJ227" s="4"/>
      <c r="DK227" s="4"/>
      <c r="DL227" s="4"/>
      <c r="DM227" s="4"/>
      <c r="DN227" s="4"/>
      <c r="DO227" s="4"/>
      <c r="DP227" s="4"/>
      <c r="DQ227" s="4"/>
      <c r="DR227" s="4"/>
      <c r="DS227" s="4"/>
      <c r="DT227" s="4"/>
      <c r="DU227" s="4"/>
      <c r="DV227" s="4"/>
      <c r="DW227" s="4"/>
      <c r="DX227" s="4"/>
      <c r="DY227" s="4"/>
      <c r="DZ227" s="4"/>
      <c r="EA227" s="4"/>
      <c r="EB227" s="4"/>
      <c r="EC227" s="4"/>
      <c r="ED227" s="4"/>
      <c r="EE227" s="4"/>
      <c r="EF227" s="4"/>
      <c r="EG227" s="4"/>
      <c r="EH227" s="4"/>
      <c r="EI227" s="4"/>
      <c r="EJ227" s="4"/>
      <c r="EK227" s="4"/>
      <c r="EL227" s="4"/>
      <c r="EM227" s="4"/>
      <c r="EN227" s="4"/>
      <c r="EO227" s="4"/>
      <c r="EP227" s="4"/>
      <c r="EQ227" s="4"/>
      <c r="ER227" s="4"/>
      <c r="ES227" s="4"/>
      <c r="ET227" s="4"/>
      <c r="EU227" s="4"/>
      <c r="EV227" s="4"/>
      <c r="EW227" s="4"/>
      <c r="EX227" s="4"/>
      <c r="EY227" s="4"/>
      <c r="EZ227" s="4"/>
      <c r="FA227" s="4"/>
      <c r="FB227" s="4"/>
      <c r="FC227" s="4"/>
      <c r="FD227" s="4"/>
      <c r="FE227" s="4"/>
      <c r="FF227" s="4"/>
      <c r="FG227" s="4"/>
      <c r="FH227" s="4"/>
      <c r="FI227" s="4"/>
      <c r="FJ227" s="4"/>
      <c r="FK227" s="4"/>
      <c r="FL227" s="4"/>
      <c r="FM227" s="4"/>
      <c r="FN227" s="4"/>
      <c r="FO227" s="4"/>
      <c r="FP227" s="4"/>
      <c r="FQ227" s="4"/>
      <c r="FR227" s="4"/>
      <c r="FS227" s="4"/>
      <c r="FT227" s="4"/>
      <c r="FU227" s="4"/>
      <c r="FV227" s="4"/>
      <c r="FW227" s="4"/>
      <c r="FX227" s="4"/>
      <c r="FY227" s="4"/>
      <c r="FZ227" s="4"/>
      <c r="GA227" s="4"/>
      <c r="GB227" s="4"/>
      <c r="GC227" s="4"/>
      <c r="GD227" s="4"/>
      <c r="GE227" s="4"/>
      <c r="GF227" s="4"/>
      <c r="GG227" s="4"/>
      <c r="GH227" s="4"/>
      <c r="GI227" s="4"/>
      <c r="GJ227" s="4"/>
      <c r="GK227" s="4"/>
      <c r="GL227" s="4"/>
      <c r="GM227" s="4"/>
      <c r="GN227" s="4"/>
      <c r="GO227" s="4"/>
      <c r="GP227" s="4"/>
      <c r="GQ227" s="4"/>
      <c r="GR227" s="4"/>
      <c r="GS227" s="4"/>
      <c r="GT227" s="4"/>
      <c r="GU227" s="4"/>
      <c r="GV227" s="4"/>
      <c r="GW227" s="4"/>
      <c r="GX227" s="4"/>
      <c r="GY227" s="4"/>
      <c r="GZ227" s="4"/>
      <c r="HA227" s="4"/>
      <c r="HB227" s="4"/>
      <c r="HC227" s="4"/>
      <c r="HD227" s="4"/>
      <c r="HE227" s="4"/>
      <c r="HF227" s="4"/>
      <c r="HG227" s="4"/>
      <c r="HH227" s="4"/>
      <c r="HI227" s="4"/>
      <c r="HJ227" s="4"/>
      <c r="HK227" s="4"/>
      <c r="HL227" s="4"/>
      <c r="HM227" s="4"/>
      <c r="HN227" s="4"/>
      <c r="HO227" s="4"/>
      <c r="HP227" s="4"/>
      <c r="HQ227" s="4"/>
      <c r="HR227" s="4"/>
      <c r="HS227" s="4"/>
      <c r="HT227" s="4"/>
      <c r="HU227" s="4"/>
      <c r="HV227" s="4"/>
      <c r="HW227" s="4"/>
      <c r="HX227" s="4"/>
      <c r="HY227" s="4"/>
      <c r="HZ227" s="4"/>
      <c r="IA227" s="4"/>
      <c r="IB227" s="4"/>
      <c r="IC227" s="4"/>
      <c r="ID227" s="4"/>
      <c r="IE227" s="4"/>
      <c r="IF227" s="4"/>
      <c r="IG227" s="4"/>
      <c r="IH227" s="4"/>
      <c r="II227" s="4"/>
      <c r="IJ227" s="4"/>
      <c r="IK227" s="4"/>
      <c r="IL227" s="4"/>
    </row>
    <row r="228" spans="1:246" s="2" customFormat="1" hidden="1" x14ac:dyDescent="0.25">
      <c r="A228" s="2">
        <v>133</v>
      </c>
      <c r="B228" s="56">
        <f t="shared" ca="1" si="73"/>
        <v>48439</v>
      </c>
      <c r="C228" s="38">
        <f t="shared" ref="C228:C239" si="74">U52</f>
        <v>0</v>
      </c>
      <c r="D228" s="57"/>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c r="CZ228" s="4"/>
      <c r="DA228" s="4"/>
      <c r="DB228" s="4"/>
      <c r="DC228" s="4"/>
      <c r="DD228" s="4"/>
      <c r="DE228" s="4"/>
      <c r="DF228" s="4"/>
      <c r="DG228" s="4"/>
      <c r="DH228" s="4"/>
      <c r="DI228" s="4"/>
      <c r="DJ228" s="4"/>
      <c r="DK228" s="4"/>
      <c r="DL228" s="4"/>
      <c r="DM228" s="4"/>
      <c r="DN228" s="4"/>
      <c r="DO228" s="4"/>
      <c r="DP228" s="4"/>
      <c r="DQ228" s="4"/>
      <c r="DR228" s="4"/>
      <c r="DS228" s="4"/>
      <c r="DT228" s="4"/>
      <c r="DU228" s="4"/>
      <c r="DV228" s="4"/>
      <c r="DW228" s="4"/>
      <c r="DX228" s="4"/>
      <c r="DY228" s="4"/>
      <c r="DZ228" s="4"/>
      <c r="EA228" s="4"/>
      <c r="EB228" s="4"/>
      <c r="EC228" s="4"/>
      <c r="ED228" s="4"/>
      <c r="EE228" s="4"/>
      <c r="EF228" s="4"/>
      <c r="EG228" s="4"/>
      <c r="EH228" s="4"/>
      <c r="EI228" s="4"/>
      <c r="EJ228" s="4"/>
      <c r="EK228" s="4"/>
      <c r="EL228" s="4"/>
      <c r="EM228" s="4"/>
      <c r="EN228" s="4"/>
      <c r="EO228" s="4"/>
      <c r="EP228" s="4"/>
      <c r="EQ228" s="4"/>
      <c r="ER228" s="4"/>
      <c r="ES228" s="4"/>
      <c r="ET228" s="4"/>
      <c r="EU228" s="4"/>
      <c r="EV228" s="4"/>
      <c r="EW228" s="4"/>
      <c r="EX228" s="4"/>
      <c r="EY228" s="4"/>
      <c r="EZ228" s="4"/>
      <c r="FA228" s="4"/>
      <c r="FB228" s="4"/>
      <c r="FC228" s="4"/>
      <c r="FD228" s="4"/>
      <c r="FE228" s="4"/>
      <c r="FF228" s="4"/>
      <c r="FG228" s="4"/>
      <c r="FH228" s="4"/>
      <c r="FI228" s="4"/>
      <c r="FJ228" s="4"/>
      <c r="FK228" s="4"/>
      <c r="FL228" s="4"/>
      <c r="FM228" s="4"/>
      <c r="FN228" s="4"/>
      <c r="FO228" s="4"/>
      <c r="FP228" s="4"/>
      <c r="FQ228" s="4"/>
      <c r="FR228" s="4"/>
      <c r="FS228" s="4"/>
      <c r="FT228" s="4"/>
      <c r="FU228" s="4"/>
      <c r="FV228" s="4"/>
      <c r="FW228" s="4"/>
      <c r="FX228" s="4"/>
      <c r="FY228" s="4"/>
      <c r="FZ228" s="4"/>
      <c r="GA228" s="4"/>
      <c r="GB228" s="4"/>
      <c r="GC228" s="4"/>
      <c r="GD228" s="4"/>
      <c r="GE228" s="4"/>
      <c r="GF228" s="4"/>
      <c r="GG228" s="4"/>
      <c r="GH228" s="4"/>
      <c r="GI228" s="4"/>
      <c r="GJ228" s="4"/>
      <c r="GK228" s="4"/>
      <c r="GL228" s="4"/>
      <c r="GM228" s="4"/>
      <c r="GN228" s="4"/>
      <c r="GO228" s="4"/>
      <c r="GP228" s="4"/>
      <c r="GQ228" s="4"/>
      <c r="GR228" s="4"/>
      <c r="GS228" s="4"/>
      <c r="GT228" s="4"/>
      <c r="GU228" s="4"/>
      <c r="GV228" s="4"/>
      <c r="GW228" s="4"/>
      <c r="GX228" s="4"/>
      <c r="GY228" s="4"/>
      <c r="GZ228" s="4"/>
      <c r="HA228" s="4"/>
      <c r="HB228" s="4"/>
      <c r="HC228" s="4"/>
      <c r="HD228" s="4"/>
      <c r="HE228" s="4"/>
      <c r="HF228" s="4"/>
      <c r="HG228" s="4"/>
      <c r="HH228" s="4"/>
      <c r="HI228" s="4"/>
      <c r="HJ228" s="4"/>
      <c r="HK228" s="4"/>
      <c r="HL228" s="4"/>
      <c r="HM228" s="4"/>
      <c r="HN228" s="4"/>
      <c r="HO228" s="4"/>
      <c r="HP228" s="4"/>
      <c r="HQ228" s="4"/>
      <c r="HR228" s="4"/>
      <c r="HS228" s="4"/>
      <c r="HT228" s="4"/>
      <c r="HU228" s="4"/>
      <c r="HV228" s="4"/>
      <c r="HW228" s="4"/>
      <c r="HX228" s="4"/>
      <c r="HY228" s="4"/>
      <c r="HZ228" s="4"/>
      <c r="IA228" s="4"/>
      <c r="IB228" s="4"/>
      <c r="IC228" s="4"/>
      <c r="ID228" s="4"/>
      <c r="IE228" s="4"/>
      <c r="IF228" s="4"/>
      <c r="IG228" s="4"/>
      <c r="IH228" s="4"/>
      <c r="II228" s="4"/>
      <c r="IJ228" s="4"/>
      <c r="IK228" s="4"/>
      <c r="IL228" s="4"/>
    </row>
    <row r="229" spans="1:246" s="2" customFormat="1" hidden="1" x14ac:dyDescent="0.25">
      <c r="A229" s="2">
        <v>134</v>
      </c>
      <c r="B229" s="56">
        <f t="shared" ca="1" si="73"/>
        <v>48470</v>
      </c>
      <c r="C229" s="38">
        <f t="shared" si="74"/>
        <v>0</v>
      </c>
      <c r="D229" s="57"/>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c r="CZ229" s="4"/>
      <c r="DA229" s="4"/>
      <c r="DB229" s="4"/>
      <c r="DC229" s="4"/>
      <c r="DD229" s="4"/>
      <c r="DE229" s="4"/>
      <c r="DF229" s="4"/>
      <c r="DG229" s="4"/>
      <c r="DH229" s="4"/>
      <c r="DI229" s="4"/>
      <c r="DJ229" s="4"/>
      <c r="DK229" s="4"/>
      <c r="DL229" s="4"/>
      <c r="DM229" s="4"/>
      <c r="DN229" s="4"/>
      <c r="DO229" s="4"/>
      <c r="DP229" s="4"/>
      <c r="DQ229" s="4"/>
      <c r="DR229" s="4"/>
      <c r="DS229" s="4"/>
      <c r="DT229" s="4"/>
      <c r="DU229" s="4"/>
      <c r="DV229" s="4"/>
      <c r="DW229" s="4"/>
      <c r="DX229" s="4"/>
      <c r="DY229" s="4"/>
      <c r="DZ229" s="4"/>
      <c r="EA229" s="4"/>
      <c r="EB229" s="4"/>
      <c r="EC229" s="4"/>
      <c r="ED229" s="4"/>
      <c r="EE229" s="4"/>
      <c r="EF229" s="4"/>
      <c r="EG229" s="4"/>
      <c r="EH229" s="4"/>
      <c r="EI229" s="4"/>
      <c r="EJ229" s="4"/>
      <c r="EK229" s="4"/>
      <c r="EL229" s="4"/>
      <c r="EM229" s="4"/>
      <c r="EN229" s="4"/>
      <c r="EO229" s="4"/>
      <c r="EP229" s="4"/>
      <c r="EQ229" s="4"/>
      <c r="ER229" s="4"/>
      <c r="ES229" s="4"/>
      <c r="ET229" s="4"/>
      <c r="EU229" s="4"/>
      <c r="EV229" s="4"/>
      <c r="EW229" s="4"/>
      <c r="EX229" s="4"/>
      <c r="EY229" s="4"/>
      <c r="EZ229" s="4"/>
      <c r="FA229" s="4"/>
      <c r="FB229" s="4"/>
      <c r="FC229" s="4"/>
      <c r="FD229" s="4"/>
      <c r="FE229" s="4"/>
      <c r="FF229" s="4"/>
      <c r="FG229" s="4"/>
      <c r="FH229" s="4"/>
      <c r="FI229" s="4"/>
      <c r="FJ229" s="4"/>
      <c r="FK229" s="4"/>
      <c r="FL229" s="4"/>
      <c r="FM229" s="4"/>
      <c r="FN229" s="4"/>
      <c r="FO229" s="4"/>
      <c r="FP229" s="4"/>
      <c r="FQ229" s="4"/>
      <c r="FR229" s="4"/>
      <c r="FS229" s="4"/>
      <c r="FT229" s="4"/>
      <c r="FU229" s="4"/>
      <c r="FV229" s="4"/>
      <c r="FW229" s="4"/>
      <c r="FX229" s="4"/>
      <c r="FY229" s="4"/>
      <c r="FZ229" s="4"/>
      <c r="GA229" s="4"/>
      <c r="GB229" s="4"/>
      <c r="GC229" s="4"/>
      <c r="GD229" s="4"/>
      <c r="GE229" s="4"/>
      <c r="GF229" s="4"/>
      <c r="GG229" s="4"/>
      <c r="GH229" s="4"/>
      <c r="GI229" s="4"/>
      <c r="GJ229" s="4"/>
      <c r="GK229" s="4"/>
      <c r="GL229" s="4"/>
      <c r="GM229" s="4"/>
      <c r="GN229" s="4"/>
      <c r="GO229" s="4"/>
      <c r="GP229" s="4"/>
      <c r="GQ229" s="4"/>
      <c r="GR229" s="4"/>
      <c r="GS229" s="4"/>
      <c r="GT229" s="4"/>
      <c r="GU229" s="4"/>
      <c r="GV229" s="4"/>
      <c r="GW229" s="4"/>
      <c r="GX229" s="4"/>
      <c r="GY229" s="4"/>
      <c r="GZ229" s="4"/>
      <c r="HA229" s="4"/>
      <c r="HB229" s="4"/>
      <c r="HC229" s="4"/>
      <c r="HD229" s="4"/>
      <c r="HE229" s="4"/>
      <c r="HF229" s="4"/>
      <c r="HG229" s="4"/>
      <c r="HH229" s="4"/>
      <c r="HI229" s="4"/>
      <c r="HJ229" s="4"/>
      <c r="HK229" s="4"/>
      <c r="HL229" s="4"/>
      <c r="HM229" s="4"/>
      <c r="HN229" s="4"/>
      <c r="HO229" s="4"/>
      <c r="HP229" s="4"/>
      <c r="HQ229" s="4"/>
      <c r="HR229" s="4"/>
      <c r="HS229" s="4"/>
      <c r="HT229" s="4"/>
      <c r="HU229" s="4"/>
      <c r="HV229" s="4"/>
      <c r="HW229" s="4"/>
      <c r="HX229" s="4"/>
      <c r="HY229" s="4"/>
      <c r="HZ229" s="4"/>
      <c r="IA229" s="4"/>
      <c r="IB229" s="4"/>
      <c r="IC229" s="4"/>
      <c r="ID229" s="4"/>
      <c r="IE229" s="4"/>
      <c r="IF229" s="4"/>
      <c r="IG229" s="4"/>
      <c r="IH229" s="4"/>
      <c r="II229" s="4"/>
      <c r="IJ229" s="4"/>
      <c r="IK229" s="4"/>
      <c r="IL229" s="4"/>
    </row>
    <row r="230" spans="1:246" s="2" customFormat="1" hidden="1" x14ac:dyDescent="0.25">
      <c r="A230" s="2">
        <v>135</v>
      </c>
      <c r="B230" s="56">
        <f t="shared" ca="1" si="73"/>
        <v>48500</v>
      </c>
      <c r="C230" s="38">
        <f t="shared" si="74"/>
        <v>0</v>
      </c>
      <c r="D230" s="57"/>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c r="CY230" s="4"/>
      <c r="CZ230" s="4"/>
      <c r="DA230" s="4"/>
      <c r="DB230" s="4"/>
      <c r="DC230" s="4"/>
      <c r="DD230" s="4"/>
      <c r="DE230" s="4"/>
      <c r="DF230" s="4"/>
      <c r="DG230" s="4"/>
      <c r="DH230" s="4"/>
      <c r="DI230" s="4"/>
      <c r="DJ230" s="4"/>
      <c r="DK230" s="4"/>
      <c r="DL230" s="4"/>
      <c r="DM230" s="4"/>
      <c r="DN230" s="4"/>
      <c r="DO230" s="4"/>
      <c r="DP230" s="4"/>
      <c r="DQ230" s="4"/>
      <c r="DR230" s="4"/>
      <c r="DS230" s="4"/>
      <c r="DT230" s="4"/>
      <c r="DU230" s="4"/>
      <c r="DV230" s="4"/>
      <c r="DW230" s="4"/>
      <c r="DX230" s="4"/>
      <c r="DY230" s="4"/>
      <c r="DZ230" s="4"/>
      <c r="EA230" s="4"/>
      <c r="EB230" s="4"/>
      <c r="EC230" s="4"/>
      <c r="ED230" s="4"/>
      <c r="EE230" s="4"/>
      <c r="EF230" s="4"/>
      <c r="EG230" s="4"/>
      <c r="EH230" s="4"/>
      <c r="EI230" s="4"/>
      <c r="EJ230" s="4"/>
      <c r="EK230" s="4"/>
      <c r="EL230" s="4"/>
      <c r="EM230" s="4"/>
      <c r="EN230" s="4"/>
      <c r="EO230" s="4"/>
      <c r="EP230" s="4"/>
      <c r="EQ230" s="4"/>
      <c r="ER230" s="4"/>
      <c r="ES230" s="4"/>
      <c r="ET230" s="4"/>
      <c r="EU230" s="4"/>
      <c r="EV230" s="4"/>
      <c r="EW230" s="4"/>
      <c r="EX230" s="4"/>
      <c r="EY230" s="4"/>
      <c r="EZ230" s="4"/>
      <c r="FA230" s="4"/>
      <c r="FB230" s="4"/>
      <c r="FC230" s="4"/>
      <c r="FD230" s="4"/>
      <c r="FE230" s="4"/>
      <c r="FF230" s="4"/>
      <c r="FG230" s="4"/>
      <c r="FH230" s="4"/>
      <c r="FI230" s="4"/>
      <c r="FJ230" s="4"/>
      <c r="FK230" s="4"/>
      <c r="FL230" s="4"/>
      <c r="FM230" s="4"/>
      <c r="FN230" s="4"/>
      <c r="FO230" s="4"/>
      <c r="FP230" s="4"/>
      <c r="FQ230" s="4"/>
      <c r="FR230" s="4"/>
      <c r="FS230" s="4"/>
      <c r="FT230" s="4"/>
      <c r="FU230" s="4"/>
      <c r="FV230" s="4"/>
      <c r="FW230" s="4"/>
      <c r="FX230" s="4"/>
      <c r="FY230" s="4"/>
      <c r="FZ230" s="4"/>
      <c r="GA230" s="4"/>
      <c r="GB230" s="4"/>
      <c r="GC230" s="4"/>
      <c r="GD230" s="4"/>
      <c r="GE230" s="4"/>
      <c r="GF230" s="4"/>
      <c r="GG230" s="4"/>
      <c r="GH230" s="4"/>
      <c r="GI230" s="4"/>
      <c r="GJ230" s="4"/>
      <c r="GK230" s="4"/>
      <c r="GL230" s="4"/>
      <c r="GM230" s="4"/>
      <c r="GN230" s="4"/>
      <c r="GO230" s="4"/>
      <c r="GP230" s="4"/>
      <c r="GQ230" s="4"/>
      <c r="GR230" s="4"/>
      <c r="GS230" s="4"/>
      <c r="GT230" s="4"/>
      <c r="GU230" s="4"/>
      <c r="GV230" s="4"/>
      <c r="GW230" s="4"/>
      <c r="GX230" s="4"/>
      <c r="GY230" s="4"/>
      <c r="GZ230" s="4"/>
      <c r="HA230" s="4"/>
      <c r="HB230" s="4"/>
      <c r="HC230" s="4"/>
      <c r="HD230" s="4"/>
      <c r="HE230" s="4"/>
      <c r="HF230" s="4"/>
      <c r="HG230" s="4"/>
      <c r="HH230" s="4"/>
      <c r="HI230" s="4"/>
      <c r="HJ230" s="4"/>
      <c r="HK230" s="4"/>
      <c r="HL230" s="4"/>
      <c r="HM230" s="4"/>
      <c r="HN230" s="4"/>
      <c r="HO230" s="4"/>
      <c r="HP230" s="4"/>
      <c r="HQ230" s="4"/>
      <c r="HR230" s="4"/>
      <c r="HS230" s="4"/>
      <c r="HT230" s="4"/>
      <c r="HU230" s="4"/>
      <c r="HV230" s="4"/>
      <c r="HW230" s="4"/>
      <c r="HX230" s="4"/>
      <c r="HY230" s="4"/>
      <c r="HZ230" s="4"/>
      <c r="IA230" s="4"/>
      <c r="IB230" s="4"/>
      <c r="IC230" s="4"/>
      <c r="ID230" s="4"/>
      <c r="IE230" s="4"/>
      <c r="IF230" s="4"/>
      <c r="IG230" s="4"/>
      <c r="IH230" s="4"/>
      <c r="II230" s="4"/>
      <c r="IJ230" s="4"/>
      <c r="IK230" s="4"/>
      <c r="IL230" s="4"/>
    </row>
    <row r="231" spans="1:246" s="2" customFormat="1" hidden="1" x14ac:dyDescent="0.25">
      <c r="A231" s="2">
        <v>136</v>
      </c>
      <c r="B231" s="56">
        <f t="shared" ca="1" si="73"/>
        <v>48531</v>
      </c>
      <c r="C231" s="38">
        <f t="shared" si="74"/>
        <v>0</v>
      </c>
      <c r="D231" s="57"/>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c r="CZ231" s="4"/>
      <c r="DA231" s="4"/>
      <c r="DB231" s="4"/>
      <c r="DC231" s="4"/>
      <c r="DD231" s="4"/>
      <c r="DE231" s="4"/>
      <c r="DF231" s="4"/>
      <c r="DG231" s="4"/>
      <c r="DH231" s="4"/>
      <c r="DI231" s="4"/>
      <c r="DJ231" s="4"/>
      <c r="DK231" s="4"/>
      <c r="DL231" s="4"/>
      <c r="DM231" s="4"/>
      <c r="DN231" s="4"/>
      <c r="DO231" s="4"/>
      <c r="DP231" s="4"/>
      <c r="DQ231" s="4"/>
      <c r="DR231" s="4"/>
      <c r="DS231" s="4"/>
      <c r="DT231" s="4"/>
      <c r="DU231" s="4"/>
      <c r="DV231" s="4"/>
      <c r="DW231" s="4"/>
      <c r="DX231" s="4"/>
      <c r="DY231" s="4"/>
      <c r="DZ231" s="4"/>
      <c r="EA231" s="4"/>
      <c r="EB231" s="4"/>
      <c r="EC231" s="4"/>
      <c r="ED231" s="4"/>
      <c r="EE231" s="4"/>
      <c r="EF231" s="4"/>
      <c r="EG231" s="4"/>
      <c r="EH231" s="4"/>
      <c r="EI231" s="4"/>
      <c r="EJ231" s="4"/>
      <c r="EK231" s="4"/>
      <c r="EL231" s="4"/>
      <c r="EM231" s="4"/>
      <c r="EN231" s="4"/>
      <c r="EO231" s="4"/>
      <c r="EP231" s="4"/>
      <c r="EQ231" s="4"/>
      <c r="ER231" s="4"/>
      <c r="ES231" s="4"/>
      <c r="ET231" s="4"/>
      <c r="EU231" s="4"/>
      <c r="EV231" s="4"/>
      <c r="EW231" s="4"/>
      <c r="EX231" s="4"/>
      <c r="EY231" s="4"/>
      <c r="EZ231" s="4"/>
      <c r="FA231" s="4"/>
      <c r="FB231" s="4"/>
      <c r="FC231" s="4"/>
      <c r="FD231" s="4"/>
      <c r="FE231" s="4"/>
      <c r="FF231" s="4"/>
      <c r="FG231" s="4"/>
      <c r="FH231" s="4"/>
      <c r="FI231" s="4"/>
      <c r="FJ231" s="4"/>
      <c r="FK231" s="4"/>
      <c r="FL231" s="4"/>
      <c r="FM231" s="4"/>
      <c r="FN231" s="4"/>
      <c r="FO231" s="4"/>
      <c r="FP231" s="4"/>
      <c r="FQ231" s="4"/>
      <c r="FR231" s="4"/>
      <c r="FS231" s="4"/>
      <c r="FT231" s="4"/>
      <c r="FU231" s="4"/>
      <c r="FV231" s="4"/>
      <c r="FW231" s="4"/>
      <c r="FX231" s="4"/>
      <c r="FY231" s="4"/>
      <c r="FZ231" s="4"/>
      <c r="GA231" s="4"/>
      <c r="GB231" s="4"/>
      <c r="GC231" s="4"/>
      <c r="GD231" s="4"/>
      <c r="GE231" s="4"/>
      <c r="GF231" s="4"/>
      <c r="GG231" s="4"/>
      <c r="GH231" s="4"/>
      <c r="GI231" s="4"/>
      <c r="GJ231" s="4"/>
      <c r="GK231" s="4"/>
      <c r="GL231" s="4"/>
      <c r="GM231" s="4"/>
      <c r="GN231" s="4"/>
      <c r="GO231" s="4"/>
      <c r="GP231" s="4"/>
      <c r="GQ231" s="4"/>
      <c r="GR231" s="4"/>
      <c r="GS231" s="4"/>
      <c r="GT231" s="4"/>
      <c r="GU231" s="4"/>
      <c r="GV231" s="4"/>
      <c r="GW231" s="4"/>
      <c r="GX231" s="4"/>
      <c r="GY231" s="4"/>
      <c r="GZ231" s="4"/>
      <c r="HA231" s="4"/>
      <c r="HB231" s="4"/>
      <c r="HC231" s="4"/>
      <c r="HD231" s="4"/>
      <c r="HE231" s="4"/>
      <c r="HF231" s="4"/>
      <c r="HG231" s="4"/>
      <c r="HH231" s="4"/>
      <c r="HI231" s="4"/>
      <c r="HJ231" s="4"/>
      <c r="HK231" s="4"/>
      <c r="HL231" s="4"/>
      <c r="HM231" s="4"/>
      <c r="HN231" s="4"/>
      <c r="HO231" s="4"/>
      <c r="HP231" s="4"/>
      <c r="HQ231" s="4"/>
      <c r="HR231" s="4"/>
      <c r="HS231" s="4"/>
      <c r="HT231" s="4"/>
      <c r="HU231" s="4"/>
      <c r="HV231" s="4"/>
      <c r="HW231" s="4"/>
      <c r="HX231" s="4"/>
      <c r="HY231" s="4"/>
      <c r="HZ231" s="4"/>
      <c r="IA231" s="4"/>
      <c r="IB231" s="4"/>
      <c r="IC231" s="4"/>
      <c r="ID231" s="4"/>
      <c r="IE231" s="4"/>
      <c r="IF231" s="4"/>
      <c r="IG231" s="4"/>
      <c r="IH231" s="4"/>
      <c r="II231" s="4"/>
      <c r="IJ231" s="4"/>
      <c r="IK231" s="4"/>
      <c r="IL231" s="4"/>
    </row>
    <row r="232" spans="1:246" s="2" customFormat="1" hidden="1" x14ac:dyDescent="0.25">
      <c r="A232" s="2">
        <v>137</v>
      </c>
      <c r="B232" s="56">
        <f t="shared" ca="1" si="73"/>
        <v>48561</v>
      </c>
      <c r="C232" s="38">
        <f t="shared" si="74"/>
        <v>0</v>
      </c>
      <c r="D232" s="57"/>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c r="DA232" s="4"/>
      <c r="DB232" s="4"/>
      <c r="DC232" s="4"/>
      <c r="DD232" s="4"/>
      <c r="DE232" s="4"/>
      <c r="DF232" s="4"/>
      <c r="DG232" s="4"/>
      <c r="DH232" s="4"/>
      <c r="DI232" s="4"/>
      <c r="DJ232" s="4"/>
      <c r="DK232" s="4"/>
      <c r="DL232" s="4"/>
      <c r="DM232" s="4"/>
      <c r="DN232" s="4"/>
      <c r="DO232" s="4"/>
      <c r="DP232" s="4"/>
      <c r="DQ232" s="4"/>
      <c r="DR232" s="4"/>
      <c r="DS232" s="4"/>
      <c r="DT232" s="4"/>
      <c r="DU232" s="4"/>
      <c r="DV232" s="4"/>
      <c r="DW232" s="4"/>
      <c r="DX232" s="4"/>
      <c r="DY232" s="4"/>
      <c r="DZ232" s="4"/>
      <c r="EA232" s="4"/>
      <c r="EB232" s="4"/>
      <c r="EC232" s="4"/>
      <c r="ED232" s="4"/>
      <c r="EE232" s="4"/>
      <c r="EF232" s="4"/>
      <c r="EG232" s="4"/>
      <c r="EH232" s="4"/>
      <c r="EI232" s="4"/>
      <c r="EJ232" s="4"/>
      <c r="EK232" s="4"/>
      <c r="EL232" s="4"/>
      <c r="EM232" s="4"/>
      <c r="EN232" s="4"/>
      <c r="EO232" s="4"/>
      <c r="EP232" s="4"/>
      <c r="EQ232" s="4"/>
      <c r="ER232" s="4"/>
      <c r="ES232" s="4"/>
      <c r="ET232" s="4"/>
      <c r="EU232" s="4"/>
      <c r="EV232" s="4"/>
      <c r="EW232" s="4"/>
      <c r="EX232" s="4"/>
      <c r="EY232" s="4"/>
      <c r="EZ232" s="4"/>
      <c r="FA232" s="4"/>
      <c r="FB232" s="4"/>
      <c r="FC232" s="4"/>
      <c r="FD232" s="4"/>
      <c r="FE232" s="4"/>
      <c r="FF232" s="4"/>
      <c r="FG232" s="4"/>
      <c r="FH232" s="4"/>
      <c r="FI232" s="4"/>
      <c r="FJ232" s="4"/>
      <c r="FK232" s="4"/>
      <c r="FL232" s="4"/>
      <c r="FM232" s="4"/>
      <c r="FN232" s="4"/>
      <c r="FO232" s="4"/>
      <c r="FP232" s="4"/>
      <c r="FQ232" s="4"/>
      <c r="FR232" s="4"/>
      <c r="FS232" s="4"/>
      <c r="FT232" s="4"/>
      <c r="FU232" s="4"/>
      <c r="FV232" s="4"/>
      <c r="FW232" s="4"/>
      <c r="FX232" s="4"/>
      <c r="FY232" s="4"/>
      <c r="FZ232" s="4"/>
      <c r="GA232" s="4"/>
      <c r="GB232" s="4"/>
      <c r="GC232" s="4"/>
      <c r="GD232" s="4"/>
      <c r="GE232" s="4"/>
      <c r="GF232" s="4"/>
      <c r="GG232" s="4"/>
      <c r="GH232" s="4"/>
      <c r="GI232" s="4"/>
      <c r="GJ232" s="4"/>
      <c r="GK232" s="4"/>
      <c r="GL232" s="4"/>
      <c r="GM232" s="4"/>
      <c r="GN232" s="4"/>
      <c r="GO232" s="4"/>
      <c r="GP232" s="4"/>
      <c r="GQ232" s="4"/>
      <c r="GR232" s="4"/>
      <c r="GS232" s="4"/>
      <c r="GT232" s="4"/>
      <c r="GU232" s="4"/>
      <c r="GV232" s="4"/>
      <c r="GW232" s="4"/>
      <c r="GX232" s="4"/>
      <c r="GY232" s="4"/>
      <c r="GZ232" s="4"/>
      <c r="HA232" s="4"/>
      <c r="HB232" s="4"/>
      <c r="HC232" s="4"/>
      <c r="HD232" s="4"/>
      <c r="HE232" s="4"/>
      <c r="HF232" s="4"/>
      <c r="HG232" s="4"/>
      <c r="HH232" s="4"/>
      <c r="HI232" s="4"/>
      <c r="HJ232" s="4"/>
      <c r="HK232" s="4"/>
      <c r="HL232" s="4"/>
      <c r="HM232" s="4"/>
      <c r="HN232" s="4"/>
      <c r="HO232" s="4"/>
      <c r="HP232" s="4"/>
      <c r="HQ232" s="4"/>
      <c r="HR232" s="4"/>
      <c r="HS232" s="4"/>
      <c r="HT232" s="4"/>
      <c r="HU232" s="4"/>
      <c r="HV232" s="4"/>
      <c r="HW232" s="4"/>
      <c r="HX232" s="4"/>
      <c r="HY232" s="4"/>
      <c r="HZ232" s="4"/>
      <c r="IA232" s="4"/>
      <c r="IB232" s="4"/>
      <c r="IC232" s="4"/>
      <c r="ID232" s="4"/>
      <c r="IE232" s="4"/>
      <c r="IF232" s="4"/>
      <c r="IG232" s="4"/>
      <c r="IH232" s="4"/>
      <c r="II232" s="4"/>
      <c r="IJ232" s="4"/>
      <c r="IK232" s="4"/>
      <c r="IL232" s="4"/>
    </row>
    <row r="233" spans="1:246" s="2" customFormat="1" hidden="1" x14ac:dyDescent="0.25">
      <c r="A233" s="2">
        <v>138</v>
      </c>
      <c r="B233" s="56">
        <f t="shared" ca="1" si="73"/>
        <v>48592</v>
      </c>
      <c r="C233" s="38">
        <f t="shared" si="74"/>
        <v>0</v>
      </c>
      <c r="D233" s="57"/>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4"/>
      <c r="DE233" s="4"/>
      <c r="DF233" s="4"/>
      <c r="DG233" s="4"/>
      <c r="DH233" s="4"/>
      <c r="DI233" s="4"/>
      <c r="DJ233" s="4"/>
      <c r="DK233" s="4"/>
      <c r="DL233" s="4"/>
      <c r="DM233" s="4"/>
      <c r="DN233" s="4"/>
      <c r="DO233" s="4"/>
      <c r="DP233" s="4"/>
      <c r="DQ233" s="4"/>
      <c r="DR233" s="4"/>
      <c r="DS233" s="4"/>
      <c r="DT233" s="4"/>
      <c r="DU233" s="4"/>
      <c r="DV233" s="4"/>
      <c r="DW233" s="4"/>
      <c r="DX233" s="4"/>
      <c r="DY233" s="4"/>
      <c r="DZ233" s="4"/>
      <c r="EA233" s="4"/>
      <c r="EB233" s="4"/>
      <c r="EC233" s="4"/>
      <c r="ED233" s="4"/>
      <c r="EE233" s="4"/>
      <c r="EF233" s="4"/>
      <c r="EG233" s="4"/>
      <c r="EH233" s="4"/>
      <c r="EI233" s="4"/>
      <c r="EJ233" s="4"/>
      <c r="EK233" s="4"/>
      <c r="EL233" s="4"/>
      <c r="EM233" s="4"/>
      <c r="EN233" s="4"/>
      <c r="EO233" s="4"/>
      <c r="EP233" s="4"/>
      <c r="EQ233" s="4"/>
      <c r="ER233" s="4"/>
      <c r="ES233" s="4"/>
      <c r="ET233" s="4"/>
      <c r="EU233" s="4"/>
      <c r="EV233" s="4"/>
      <c r="EW233" s="4"/>
      <c r="EX233" s="4"/>
      <c r="EY233" s="4"/>
      <c r="EZ233" s="4"/>
      <c r="FA233" s="4"/>
      <c r="FB233" s="4"/>
      <c r="FC233" s="4"/>
      <c r="FD233" s="4"/>
      <c r="FE233" s="4"/>
      <c r="FF233" s="4"/>
      <c r="FG233" s="4"/>
      <c r="FH233" s="4"/>
      <c r="FI233" s="4"/>
      <c r="FJ233" s="4"/>
      <c r="FK233" s="4"/>
      <c r="FL233" s="4"/>
      <c r="FM233" s="4"/>
      <c r="FN233" s="4"/>
      <c r="FO233" s="4"/>
      <c r="FP233" s="4"/>
      <c r="FQ233" s="4"/>
      <c r="FR233" s="4"/>
      <c r="FS233" s="4"/>
      <c r="FT233" s="4"/>
      <c r="FU233" s="4"/>
      <c r="FV233" s="4"/>
      <c r="FW233" s="4"/>
      <c r="FX233" s="4"/>
      <c r="FY233" s="4"/>
      <c r="FZ233" s="4"/>
      <c r="GA233" s="4"/>
      <c r="GB233" s="4"/>
      <c r="GC233" s="4"/>
      <c r="GD233" s="4"/>
      <c r="GE233" s="4"/>
      <c r="GF233" s="4"/>
      <c r="GG233" s="4"/>
      <c r="GH233" s="4"/>
      <c r="GI233" s="4"/>
      <c r="GJ233" s="4"/>
      <c r="GK233" s="4"/>
      <c r="GL233" s="4"/>
      <c r="GM233" s="4"/>
      <c r="GN233" s="4"/>
      <c r="GO233" s="4"/>
      <c r="GP233" s="4"/>
      <c r="GQ233" s="4"/>
      <c r="GR233" s="4"/>
      <c r="GS233" s="4"/>
      <c r="GT233" s="4"/>
      <c r="GU233" s="4"/>
      <c r="GV233" s="4"/>
      <c r="GW233" s="4"/>
      <c r="GX233" s="4"/>
      <c r="GY233" s="4"/>
      <c r="GZ233" s="4"/>
      <c r="HA233" s="4"/>
      <c r="HB233" s="4"/>
      <c r="HC233" s="4"/>
      <c r="HD233" s="4"/>
      <c r="HE233" s="4"/>
      <c r="HF233" s="4"/>
      <c r="HG233" s="4"/>
      <c r="HH233" s="4"/>
      <c r="HI233" s="4"/>
      <c r="HJ233" s="4"/>
      <c r="HK233" s="4"/>
      <c r="HL233" s="4"/>
      <c r="HM233" s="4"/>
      <c r="HN233" s="4"/>
      <c r="HO233" s="4"/>
      <c r="HP233" s="4"/>
      <c r="HQ233" s="4"/>
      <c r="HR233" s="4"/>
      <c r="HS233" s="4"/>
      <c r="HT233" s="4"/>
      <c r="HU233" s="4"/>
      <c r="HV233" s="4"/>
      <c r="HW233" s="4"/>
      <c r="HX233" s="4"/>
      <c r="HY233" s="4"/>
      <c r="HZ233" s="4"/>
      <c r="IA233" s="4"/>
      <c r="IB233" s="4"/>
      <c r="IC233" s="4"/>
      <c r="ID233" s="4"/>
      <c r="IE233" s="4"/>
      <c r="IF233" s="4"/>
      <c r="IG233" s="4"/>
      <c r="IH233" s="4"/>
      <c r="II233" s="4"/>
      <c r="IJ233" s="4"/>
      <c r="IK233" s="4"/>
      <c r="IL233" s="4"/>
    </row>
    <row r="234" spans="1:246" s="2" customFormat="1" hidden="1" x14ac:dyDescent="0.25">
      <c r="A234" s="2">
        <v>139</v>
      </c>
      <c r="B234" s="56">
        <f t="shared" ca="1" si="73"/>
        <v>48623</v>
      </c>
      <c r="C234" s="38">
        <f t="shared" si="74"/>
        <v>0</v>
      </c>
      <c r="D234" s="57"/>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c r="DE234" s="4"/>
      <c r="DF234" s="4"/>
      <c r="DG234" s="4"/>
      <c r="DH234" s="4"/>
      <c r="DI234" s="4"/>
      <c r="DJ234" s="4"/>
      <c r="DK234" s="4"/>
      <c r="DL234" s="4"/>
      <c r="DM234" s="4"/>
      <c r="DN234" s="4"/>
      <c r="DO234" s="4"/>
      <c r="DP234" s="4"/>
      <c r="DQ234" s="4"/>
      <c r="DR234" s="4"/>
      <c r="DS234" s="4"/>
      <c r="DT234" s="4"/>
      <c r="DU234" s="4"/>
      <c r="DV234" s="4"/>
      <c r="DW234" s="4"/>
      <c r="DX234" s="4"/>
      <c r="DY234" s="4"/>
      <c r="DZ234" s="4"/>
      <c r="EA234" s="4"/>
      <c r="EB234" s="4"/>
      <c r="EC234" s="4"/>
      <c r="ED234" s="4"/>
      <c r="EE234" s="4"/>
      <c r="EF234" s="4"/>
      <c r="EG234" s="4"/>
      <c r="EH234" s="4"/>
      <c r="EI234" s="4"/>
      <c r="EJ234" s="4"/>
      <c r="EK234" s="4"/>
      <c r="EL234" s="4"/>
      <c r="EM234" s="4"/>
      <c r="EN234" s="4"/>
      <c r="EO234" s="4"/>
      <c r="EP234" s="4"/>
      <c r="EQ234" s="4"/>
      <c r="ER234" s="4"/>
      <c r="ES234" s="4"/>
      <c r="ET234" s="4"/>
      <c r="EU234" s="4"/>
      <c r="EV234" s="4"/>
      <c r="EW234" s="4"/>
      <c r="EX234" s="4"/>
      <c r="EY234" s="4"/>
      <c r="EZ234" s="4"/>
      <c r="FA234" s="4"/>
      <c r="FB234" s="4"/>
      <c r="FC234" s="4"/>
      <c r="FD234" s="4"/>
      <c r="FE234" s="4"/>
      <c r="FF234" s="4"/>
      <c r="FG234" s="4"/>
      <c r="FH234" s="4"/>
      <c r="FI234" s="4"/>
      <c r="FJ234" s="4"/>
      <c r="FK234" s="4"/>
      <c r="FL234" s="4"/>
      <c r="FM234" s="4"/>
      <c r="FN234" s="4"/>
      <c r="FO234" s="4"/>
      <c r="FP234" s="4"/>
      <c r="FQ234" s="4"/>
      <c r="FR234" s="4"/>
      <c r="FS234" s="4"/>
      <c r="FT234" s="4"/>
      <c r="FU234" s="4"/>
      <c r="FV234" s="4"/>
      <c r="FW234" s="4"/>
      <c r="FX234" s="4"/>
      <c r="FY234" s="4"/>
      <c r="FZ234" s="4"/>
      <c r="GA234" s="4"/>
      <c r="GB234" s="4"/>
      <c r="GC234" s="4"/>
      <c r="GD234" s="4"/>
      <c r="GE234" s="4"/>
      <c r="GF234" s="4"/>
      <c r="GG234" s="4"/>
      <c r="GH234" s="4"/>
      <c r="GI234" s="4"/>
      <c r="GJ234" s="4"/>
      <c r="GK234" s="4"/>
      <c r="GL234" s="4"/>
      <c r="GM234" s="4"/>
      <c r="GN234" s="4"/>
      <c r="GO234" s="4"/>
      <c r="GP234" s="4"/>
      <c r="GQ234" s="4"/>
      <c r="GR234" s="4"/>
      <c r="GS234" s="4"/>
      <c r="GT234" s="4"/>
      <c r="GU234" s="4"/>
      <c r="GV234" s="4"/>
      <c r="GW234" s="4"/>
      <c r="GX234" s="4"/>
      <c r="GY234" s="4"/>
      <c r="GZ234" s="4"/>
      <c r="HA234" s="4"/>
      <c r="HB234" s="4"/>
      <c r="HC234" s="4"/>
      <c r="HD234" s="4"/>
      <c r="HE234" s="4"/>
      <c r="HF234" s="4"/>
      <c r="HG234" s="4"/>
      <c r="HH234" s="4"/>
      <c r="HI234" s="4"/>
      <c r="HJ234" s="4"/>
      <c r="HK234" s="4"/>
      <c r="HL234" s="4"/>
      <c r="HM234" s="4"/>
      <c r="HN234" s="4"/>
      <c r="HO234" s="4"/>
      <c r="HP234" s="4"/>
      <c r="HQ234" s="4"/>
      <c r="HR234" s="4"/>
      <c r="HS234" s="4"/>
      <c r="HT234" s="4"/>
      <c r="HU234" s="4"/>
      <c r="HV234" s="4"/>
      <c r="HW234" s="4"/>
      <c r="HX234" s="4"/>
      <c r="HY234" s="4"/>
      <c r="HZ234" s="4"/>
      <c r="IA234" s="4"/>
      <c r="IB234" s="4"/>
      <c r="IC234" s="4"/>
      <c r="ID234" s="4"/>
      <c r="IE234" s="4"/>
      <c r="IF234" s="4"/>
      <c r="IG234" s="4"/>
      <c r="IH234" s="4"/>
      <c r="II234" s="4"/>
      <c r="IJ234" s="4"/>
      <c r="IK234" s="4"/>
      <c r="IL234" s="4"/>
    </row>
    <row r="235" spans="1:246" s="2" customFormat="1" hidden="1" x14ac:dyDescent="0.25">
      <c r="A235" s="2">
        <v>140</v>
      </c>
      <c r="B235" s="56">
        <f t="shared" ca="1" si="73"/>
        <v>48651</v>
      </c>
      <c r="C235" s="38">
        <f t="shared" si="74"/>
        <v>0</v>
      </c>
      <c r="D235" s="57"/>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c r="DA235" s="4"/>
      <c r="DB235" s="4"/>
      <c r="DC235" s="4"/>
      <c r="DD235" s="4"/>
      <c r="DE235" s="4"/>
      <c r="DF235" s="4"/>
      <c r="DG235" s="4"/>
      <c r="DH235" s="4"/>
      <c r="DI235" s="4"/>
      <c r="DJ235" s="4"/>
      <c r="DK235" s="4"/>
      <c r="DL235" s="4"/>
      <c r="DM235" s="4"/>
      <c r="DN235" s="4"/>
      <c r="DO235" s="4"/>
      <c r="DP235" s="4"/>
      <c r="DQ235" s="4"/>
      <c r="DR235" s="4"/>
      <c r="DS235" s="4"/>
      <c r="DT235" s="4"/>
      <c r="DU235" s="4"/>
      <c r="DV235" s="4"/>
      <c r="DW235" s="4"/>
      <c r="DX235" s="4"/>
      <c r="DY235" s="4"/>
      <c r="DZ235" s="4"/>
      <c r="EA235" s="4"/>
      <c r="EB235" s="4"/>
      <c r="EC235" s="4"/>
      <c r="ED235" s="4"/>
      <c r="EE235" s="4"/>
      <c r="EF235" s="4"/>
      <c r="EG235" s="4"/>
      <c r="EH235" s="4"/>
      <c r="EI235" s="4"/>
      <c r="EJ235" s="4"/>
      <c r="EK235" s="4"/>
      <c r="EL235" s="4"/>
      <c r="EM235" s="4"/>
      <c r="EN235" s="4"/>
      <c r="EO235" s="4"/>
      <c r="EP235" s="4"/>
      <c r="EQ235" s="4"/>
      <c r="ER235" s="4"/>
      <c r="ES235" s="4"/>
      <c r="ET235" s="4"/>
      <c r="EU235" s="4"/>
      <c r="EV235" s="4"/>
      <c r="EW235" s="4"/>
      <c r="EX235" s="4"/>
      <c r="EY235" s="4"/>
      <c r="EZ235" s="4"/>
      <c r="FA235" s="4"/>
      <c r="FB235" s="4"/>
      <c r="FC235" s="4"/>
      <c r="FD235" s="4"/>
      <c r="FE235" s="4"/>
      <c r="FF235" s="4"/>
      <c r="FG235" s="4"/>
      <c r="FH235" s="4"/>
      <c r="FI235" s="4"/>
      <c r="FJ235" s="4"/>
      <c r="FK235" s="4"/>
      <c r="FL235" s="4"/>
      <c r="FM235" s="4"/>
      <c r="FN235" s="4"/>
      <c r="FO235" s="4"/>
      <c r="FP235" s="4"/>
      <c r="FQ235" s="4"/>
      <c r="FR235" s="4"/>
      <c r="FS235" s="4"/>
      <c r="FT235" s="4"/>
      <c r="FU235" s="4"/>
      <c r="FV235" s="4"/>
      <c r="FW235" s="4"/>
      <c r="FX235" s="4"/>
      <c r="FY235" s="4"/>
      <c r="FZ235" s="4"/>
      <c r="GA235" s="4"/>
      <c r="GB235" s="4"/>
      <c r="GC235" s="4"/>
      <c r="GD235" s="4"/>
      <c r="GE235" s="4"/>
      <c r="GF235" s="4"/>
      <c r="GG235" s="4"/>
      <c r="GH235" s="4"/>
      <c r="GI235" s="4"/>
      <c r="GJ235" s="4"/>
      <c r="GK235" s="4"/>
      <c r="GL235" s="4"/>
      <c r="GM235" s="4"/>
      <c r="GN235" s="4"/>
      <c r="GO235" s="4"/>
      <c r="GP235" s="4"/>
      <c r="GQ235" s="4"/>
      <c r="GR235" s="4"/>
      <c r="GS235" s="4"/>
      <c r="GT235" s="4"/>
      <c r="GU235" s="4"/>
      <c r="GV235" s="4"/>
      <c r="GW235" s="4"/>
      <c r="GX235" s="4"/>
      <c r="GY235" s="4"/>
      <c r="GZ235" s="4"/>
      <c r="HA235" s="4"/>
      <c r="HB235" s="4"/>
      <c r="HC235" s="4"/>
      <c r="HD235" s="4"/>
      <c r="HE235" s="4"/>
      <c r="HF235" s="4"/>
      <c r="HG235" s="4"/>
      <c r="HH235" s="4"/>
      <c r="HI235" s="4"/>
      <c r="HJ235" s="4"/>
      <c r="HK235" s="4"/>
      <c r="HL235" s="4"/>
      <c r="HM235" s="4"/>
      <c r="HN235" s="4"/>
      <c r="HO235" s="4"/>
      <c r="HP235" s="4"/>
      <c r="HQ235" s="4"/>
      <c r="HR235" s="4"/>
      <c r="HS235" s="4"/>
      <c r="HT235" s="4"/>
      <c r="HU235" s="4"/>
      <c r="HV235" s="4"/>
      <c r="HW235" s="4"/>
      <c r="HX235" s="4"/>
      <c r="HY235" s="4"/>
      <c r="HZ235" s="4"/>
      <c r="IA235" s="4"/>
      <c r="IB235" s="4"/>
      <c r="IC235" s="4"/>
      <c r="ID235" s="4"/>
      <c r="IE235" s="4"/>
      <c r="IF235" s="4"/>
      <c r="IG235" s="4"/>
      <c r="IH235" s="4"/>
      <c r="II235" s="4"/>
      <c r="IJ235" s="4"/>
      <c r="IK235" s="4"/>
      <c r="IL235" s="4"/>
    </row>
    <row r="236" spans="1:246" s="2" customFormat="1" hidden="1" x14ac:dyDescent="0.25">
      <c r="A236" s="2">
        <v>141</v>
      </c>
      <c r="B236" s="56">
        <f t="shared" ca="1" si="73"/>
        <v>48682</v>
      </c>
      <c r="C236" s="38">
        <f t="shared" si="74"/>
        <v>0</v>
      </c>
      <c r="D236" s="57"/>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4"/>
      <c r="DA236" s="4"/>
      <c r="DB236" s="4"/>
      <c r="DC236" s="4"/>
      <c r="DD236" s="4"/>
      <c r="DE236" s="4"/>
      <c r="DF236" s="4"/>
      <c r="DG236" s="4"/>
      <c r="DH236" s="4"/>
      <c r="DI236" s="4"/>
      <c r="DJ236" s="4"/>
      <c r="DK236" s="4"/>
      <c r="DL236" s="4"/>
      <c r="DM236" s="4"/>
      <c r="DN236" s="4"/>
      <c r="DO236" s="4"/>
      <c r="DP236" s="4"/>
      <c r="DQ236" s="4"/>
      <c r="DR236" s="4"/>
      <c r="DS236" s="4"/>
      <c r="DT236" s="4"/>
      <c r="DU236" s="4"/>
      <c r="DV236" s="4"/>
      <c r="DW236" s="4"/>
      <c r="DX236" s="4"/>
      <c r="DY236" s="4"/>
      <c r="DZ236" s="4"/>
      <c r="EA236" s="4"/>
      <c r="EB236" s="4"/>
      <c r="EC236" s="4"/>
      <c r="ED236" s="4"/>
      <c r="EE236" s="4"/>
      <c r="EF236" s="4"/>
      <c r="EG236" s="4"/>
      <c r="EH236" s="4"/>
      <c r="EI236" s="4"/>
      <c r="EJ236" s="4"/>
      <c r="EK236" s="4"/>
      <c r="EL236" s="4"/>
      <c r="EM236" s="4"/>
      <c r="EN236" s="4"/>
      <c r="EO236" s="4"/>
      <c r="EP236" s="4"/>
      <c r="EQ236" s="4"/>
      <c r="ER236" s="4"/>
      <c r="ES236" s="4"/>
      <c r="ET236" s="4"/>
      <c r="EU236" s="4"/>
      <c r="EV236" s="4"/>
      <c r="EW236" s="4"/>
      <c r="EX236" s="4"/>
      <c r="EY236" s="4"/>
      <c r="EZ236" s="4"/>
      <c r="FA236" s="4"/>
      <c r="FB236" s="4"/>
      <c r="FC236" s="4"/>
      <c r="FD236" s="4"/>
      <c r="FE236" s="4"/>
      <c r="FF236" s="4"/>
      <c r="FG236" s="4"/>
      <c r="FH236" s="4"/>
      <c r="FI236" s="4"/>
      <c r="FJ236" s="4"/>
      <c r="FK236" s="4"/>
      <c r="FL236" s="4"/>
      <c r="FM236" s="4"/>
      <c r="FN236" s="4"/>
      <c r="FO236" s="4"/>
      <c r="FP236" s="4"/>
      <c r="FQ236" s="4"/>
      <c r="FR236" s="4"/>
      <c r="FS236" s="4"/>
      <c r="FT236" s="4"/>
      <c r="FU236" s="4"/>
      <c r="FV236" s="4"/>
      <c r="FW236" s="4"/>
      <c r="FX236" s="4"/>
      <c r="FY236" s="4"/>
      <c r="FZ236" s="4"/>
      <c r="GA236" s="4"/>
      <c r="GB236" s="4"/>
      <c r="GC236" s="4"/>
      <c r="GD236" s="4"/>
      <c r="GE236" s="4"/>
      <c r="GF236" s="4"/>
      <c r="GG236" s="4"/>
      <c r="GH236" s="4"/>
      <c r="GI236" s="4"/>
      <c r="GJ236" s="4"/>
      <c r="GK236" s="4"/>
      <c r="GL236" s="4"/>
      <c r="GM236" s="4"/>
      <c r="GN236" s="4"/>
      <c r="GO236" s="4"/>
      <c r="GP236" s="4"/>
      <c r="GQ236" s="4"/>
      <c r="GR236" s="4"/>
      <c r="GS236" s="4"/>
      <c r="GT236" s="4"/>
      <c r="GU236" s="4"/>
      <c r="GV236" s="4"/>
      <c r="GW236" s="4"/>
      <c r="GX236" s="4"/>
      <c r="GY236" s="4"/>
      <c r="GZ236" s="4"/>
      <c r="HA236" s="4"/>
      <c r="HB236" s="4"/>
      <c r="HC236" s="4"/>
      <c r="HD236" s="4"/>
      <c r="HE236" s="4"/>
      <c r="HF236" s="4"/>
      <c r="HG236" s="4"/>
      <c r="HH236" s="4"/>
      <c r="HI236" s="4"/>
      <c r="HJ236" s="4"/>
      <c r="HK236" s="4"/>
      <c r="HL236" s="4"/>
      <c r="HM236" s="4"/>
      <c r="HN236" s="4"/>
      <c r="HO236" s="4"/>
      <c r="HP236" s="4"/>
      <c r="HQ236" s="4"/>
      <c r="HR236" s="4"/>
      <c r="HS236" s="4"/>
      <c r="HT236" s="4"/>
      <c r="HU236" s="4"/>
      <c r="HV236" s="4"/>
      <c r="HW236" s="4"/>
      <c r="HX236" s="4"/>
      <c r="HY236" s="4"/>
      <c r="HZ236" s="4"/>
      <c r="IA236" s="4"/>
      <c r="IB236" s="4"/>
      <c r="IC236" s="4"/>
      <c r="ID236" s="4"/>
      <c r="IE236" s="4"/>
      <c r="IF236" s="4"/>
      <c r="IG236" s="4"/>
      <c r="IH236" s="4"/>
      <c r="II236" s="4"/>
      <c r="IJ236" s="4"/>
      <c r="IK236" s="4"/>
      <c r="IL236" s="4"/>
    </row>
    <row r="237" spans="1:246" s="2" customFormat="1" hidden="1" x14ac:dyDescent="0.25">
      <c r="A237" s="2">
        <v>142</v>
      </c>
      <c r="B237" s="56">
        <f t="shared" ca="1" si="73"/>
        <v>48712</v>
      </c>
      <c r="C237" s="38">
        <f t="shared" si="74"/>
        <v>0</v>
      </c>
      <c r="D237" s="57"/>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c r="DE237" s="4"/>
      <c r="DF237" s="4"/>
      <c r="DG237" s="4"/>
      <c r="DH237" s="4"/>
      <c r="DI237" s="4"/>
      <c r="DJ237" s="4"/>
      <c r="DK237" s="4"/>
      <c r="DL237" s="4"/>
      <c r="DM237" s="4"/>
      <c r="DN237" s="4"/>
      <c r="DO237" s="4"/>
      <c r="DP237" s="4"/>
      <c r="DQ237" s="4"/>
      <c r="DR237" s="4"/>
      <c r="DS237" s="4"/>
      <c r="DT237" s="4"/>
      <c r="DU237" s="4"/>
      <c r="DV237" s="4"/>
      <c r="DW237" s="4"/>
      <c r="DX237" s="4"/>
      <c r="DY237" s="4"/>
      <c r="DZ237" s="4"/>
      <c r="EA237" s="4"/>
      <c r="EB237" s="4"/>
      <c r="EC237" s="4"/>
      <c r="ED237" s="4"/>
      <c r="EE237" s="4"/>
      <c r="EF237" s="4"/>
      <c r="EG237" s="4"/>
      <c r="EH237" s="4"/>
      <c r="EI237" s="4"/>
      <c r="EJ237" s="4"/>
      <c r="EK237" s="4"/>
      <c r="EL237" s="4"/>
      <c r="EM237" s="4"/>
      <c r="EN237" s="4"/>
      <c r="EO237" s="4"/>
      <c r="EP237" s="4"/>
      <c r="EQ237" s="4"/>
      <c r="ER237" s="4"/>
      <c r="ES237" s="4"/>
      <c r="ET237" s="4"/>
      <c r="EU237" s="4"/>
      <c r="EV237" s="4"/>
      <c r="EW237" s="4"/>
      <c r="EX237" s="4"/>
      <c r="EY237" s="4"/>
      <c r="EZ237" s="4"/>
      <c r="FA237" s="4"/>
      <c r="FB237" s="4"/>
      <c r="FC237" s="4"/>
      <c r="FD237" s="4"/>
      <c r="FE237" s="4"/>
      <c r="FF237" s="4"/>
      <c r="FG237" s="4"/>
      <c r="FH237" s="4"/>
      <c r="FI237" s="4"/>
      <c r="FJ237" s="4"/>
      <c r="FK237" s="4"/>
      <c r="FL237" s="4"/>
      <c r="FM237" s="4"/>
      <c r="FN237" s="4"/>
      <c r="FO237" s="4"/>
      <c r="FP237" s="4"/>
      <c r="FQ237" s="4"/>
      <c r="FR237" s="4"/>
      <c r="FS237" s="4"/>
      <c r="FT237" s="4"/>
      <c r="FU237" s="4"/>
      <c r="FV237" s="4"/>
      <c r="FW237" s="4"/>
      <c r="FX237" s="4"/>
      <c r="FY237" s="4"/>
      <c r="FZ237" s="4"/>
      <c r="GA237" s="4"/>
      <c r="GB237" s="4"/>
      <c r="GC237" s="4"/>
      <c r="GD237" s="4"/>
      <c r="GE237" s="4"/>
      <c r="GF237" s="4"/>
      <c r="GG237" s="4"/>
      <c r="GH237" s="4"/>
      <c r="GI237" s="4"/>
      <c r="GJ237" s="4"/>
      <c r="GK237" s="4"/>
      <c r="GL237" s="4"/>
      <c r="GM237" s="4"/>
      <c r="GN237" s="4"/>
      <c r="GO237" s="4"/>
      <c r="GP237" s="4"/>
      <c r="GQ237" s="4"/>
      <c r="GR237" s="4"/>
      <c r="GS237" s="4"/>
      <c r="GT237" s="4"/>
      <c r="GU237" s="4"/>
      <c r="GV237" s="4"/>
      <c r="GW237" s="4"/>
      <c r="GX237" s="4"/>
      <c r="GY237" s="4"/>
      <c r="GZ237" s="4"/>
      <c r="HA237" s="4"/>
      <c r="HB237" s="4"/>
      <c r="HC237" s="4"/>
      <c r="HD237" s="4"/>
      <c r="HE237" s="4"/>
      <c r="HF237" s="4"/>
      <c r="HG237" s="4"/>
      <c r="HH237" s="4"/>
      <c r="HI237" s="4"/>
      <c r="HJ237" s="4"/>
      <c r="HK237" s="4"/>
      <c r="HL237" s="4"/>
      <c r="HM237" s="4"/>
      <c r="HN237" s="4"/>
      <c r="HO237" s="4"/>
      <c r="HP237" s="4"/>
      <c r="HQ237" s="4"/>
      <c r="HR237" s="4"/>
      <c r="HS237" s="4"/>
      <c r="HT237" s="4"/>
      <c r="HU237" s="4"/>
      <c r="HV237" s="4"/>
      <c r="HW237" s="4"/>
      <c r="HX237" s="4"/>
      <c r="HY237" s="4"/>
      <c r="HZ237" s="4"/>
      <c r="IA237" s="4"/>
      <c r="IB237" s="4"/>
      <c r="IC237" s="4"/>
      <c r="ID237" s="4"/>
      <c r="IE237" s="4"/>
      <c r="IF237" s="4"/>
      <c r="IG237" s="4"/>
      <c r="IH237" s="4"/>
      <c r="II237" s="4"/>
      <c r="IJ237" s="4"/>
      <c r="IK237" s="4"/>
      <c r="IL237" s="4"/>
    </row>
    <row r="238" spans="1:246" s="2" customFormat="1" hidden="1" x14ac:dyDescent="0.25">
      <c r="A238" s="2">
        <v>143</v>
      </c>
      <c r="B238" s="56">
        <f t="shared" ca="1" si="73"/>
        <v>48743</v>
      </c>
      <c r="C238" s="38">
        <f t="shared" si="74"/>
        <v>0</v>
      </c>
      <c r="D238" s="57"/>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4"/>
      <c r="DA238" s="4"/>
      <c r="DB238" s="4"/>
      <c r="DC238" s="4"/>
      <c r="DD238" s="4"/>
      <c r="DE238" s="4"/>
      <c r="DF238" s="4"/>
      <c r="DG238" s="4"/>
      <c r="DH238" s="4"/>
      <c r="DI238" s="4"/>
      <c r="DJ238" s="4"/>
      <c r="DK238" s="4"/>
      <c r="DL238" s="4"/>
      <c r="DM238" s="4"/>
      <c r="DN238" s="4"/>
      <c r="DO238" s="4"/>
      <c r="DP238" s="4"/>
      <c r="DQ238" s="4"/>
      <c r="DR238" s="4"/>
      <c r="DS238" s="4"/>
      <c r="DT238" s="4"/>
      <c r="DU238" s="4"/>
      <c r="DV238" s="4"/>
      <c r="DW238" s="4"/>
      <c r="DX238" s="4"/>
      <c r="DY238" s="4"/>
      <c r="DZ238" s="4"/>
      <c r="EA238" s="4"/>
      <c r="EB238" s="4"/>
      <c r="EC238" s="4"/>
      <c r="ED238" s="4"/>
      <c r="EE238" s="4"/>
      <c r="EF238" s="4"/>
      <c r="EG238" s="4"/>
      <c r="EH238" s="4"/>
      <c r="EI238" s="4"/>
      <c r="EJ238" s="4"/>
      <c r="EK238" s="4"/>
      <c r="EL238" s="4"/>
      <c r="EM238" s="4"/>
      <c r="EN238" s="4"/>
      <c r="EO238" s="4"/>
      <c r="EP238" s="4"/>
      <c r="EQ238" s="4"/>
      <c r="ER238" s="4"/>
      <c r="ES238" s="4"/>
      <c r="ET238" s="4"/>
      <c r="EU238" s="4"/>
      <c r="EV238" s="4"/>
      <c r="EW238" s="4"/>
      <c r="EX238" s="4"/>
      <c r="EY238" s="4"/>
      <c r="EZ238" s="4"/>
      <c r="FA238" s="4"/>
      <c r="FB238" s="4"/>
      <c r="FC238" s="4"/>
      <c r="FD238" s="4"/>
      <c r="FE238" s="4"/>
      <c r="FF238" s="4"/>
      <c r="FG238" s="4"/>
      <c r="FH238" s="4"/>
      <c r="FI238" s="4"/>
      <c r="FJ238" s="4"/>
      <c r="FK238" s="4"/>
      <c r="FL238" s="4"/>
      <c r="FM238" s="4"/>
      <c r="FN238" s="4"/>
      <c r="FO238" s="4"/>
      <c r="FP238" s="4"/>
      <c r="FQ238" s="4"/>
      <c r="FR238" s="4"/>
      <c r="FS238" s="4"/>
      <c r="FT238" s="4"/>
      <c r="FU238" s="4"/>
      <c r="FV238" s="4"/>
      <c r="FW238" s="4"/>
      <c r="FX238" s="4"/>
      <c r="FY238" s="4"/>
      <c r="FZ238" s="4"/>
      <c r="GA238" s="4"/>
      <c r="GB238" s="4"/>
      <c r="GC238" s="4"/>
      <c r="GD238" s="4"/>
      <c r="GE238" s="4"/>
      <c r="GF238" s="4"/>
      <c r="GG238" s="4"/>
      <c r="GH238" s="4"/>
      <c r="GI238" s="4"/>
      <c r="GJ238" s="4"/>
      <c r="GK238" s="4"/>
      <c r="GL238" s="4"/>
      <c r="GM238" s="4"/>
      <c r="GN238" s="4"/>
      <c r="GO238" s="4"/>
      <c r="GP238" s="4"/>
      <c r="GQ238" s="4"/>
      <c r="GR238" s="4"/>
      <c r="GS238" s="4"/>
      <c r="GT238" s="4"/>
      <c r="GU238" s="4"/>
      <c r="GV238" s="4"/>
      <c r="GW238" s="4"/>
      <c r="GX238" s="4"/>
      <c r="GY238" s="4"/>
      <c r="GZ238" s="4"/>
      <c r="HA238" s="4"/>
      <c r="HB238" s="4"/>
      <c r="HC238" s="4"/>
      <c r="HD238" s="4"/>
      <c r="HE238" s="4"/>
      <c r="HF238" s="4"/>
      <c r="HG238" s="4"/>
      <c r="HH238" s="4"/>
      <c r="HI238" s="4"/>
      <c r="HJ238" s="4"/>
      <c r="HK238" s="4"/>
      <c r="HL238" s="4"/>
      <c r="HM238" s="4"/>
      <c r="HN238" s="4"/>
      <c r="HO238" s="4"/>
      <c r="HP238" s="4"/>
      <c r="HQ238" s="4"/>
      <c r="HR238" s="4"/>
      <c r="HS238" s="4"/>
      <c r="HT238" s="4"/>
      <c r="HU238" s="4"/>
      <c r="HV238" s="4"/>
      <c r="HW238" s="4"/>
      <c r="HX238" s="4"/>
      <c r="HY238" s="4"/>
      <c r="HZ238" s="4"/>
      <c r="IA238" s="4"/>
      <c r="IB238" s="4"/>
      <c r="IC238" s="4"/>
      <c r="ID238" s="4"/>
      <c r="IE238" s="4"/>
      <c r="IF238" s="4"/>
      <c r="IG238" s="4"/>
      <c r="IH238" s="4"/>
      <c r="II238" s="4"/>
      <c r="IJ238" s="4"/>
      <c r="IK238" s="4"/>
      <c r="IL238" s="4"/>
    </row>
    <row r="239" spans="1:246" s="2" customFormat="1" hidden="1" x14ac:dyDescent="0.25">
      <c r="A239" s="2">
        <v>144</v>
      </c>
      <c r="B239" s="56">
        <f t="shared" ca="1" si="73"/>
        <v>48773</v>
      </c>
      <c r="C239" s="38">
        <f t="shared" si="74"/>
        <v>0</v>
      </c>
      <c r="D239" s="57"/>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c r="DE239" s="4"/>
      <c r="DF239" s="4"/>
      <c r="DG239" s="4"/>
      <c r="DH239" s="4"/>
      <c r="DI239" s="4"/>
      <c r="DJ239" s="4"/>
      <c r="DK239" s="4"/>
      <c r="DL239" s="4"/>
      <c r="DM239" s="4"/>
      <c r="DN239" s="4"/>
      <c r="DO239" s="4"/>
      <c r="DP239" s="4"/>
      <c r="DQ239" s="4"/>
      <c r="DR239" s="4"/>
      <c r="DS239" s="4"/>
      <c r="DT239" s="4"/>
      <c r="DU239" s="4"/>
      <c r="DV239" s="4"/>
      <c r="DW239" s="4"/>
      <c r="DX239" s="4"/>
      <c r="DY239" s="4"/>
      <c r="DZ239" s="4"/>
      <c r="EA239" s="4"/>
      <c r="EB239" s="4"/>
      <c r="EC239" s="4"/>
      <c r="ED239" s="4"/>
      <c r="EE239" s="4"/>
      <c r="EF239" s="4"/>
      <c r="EG239" s="4"/>
      <c r="EH239" s="4"/>
      <c r="EI239" s="4"/>
      <c r="EJ239" s="4"/>
      <c r="EK239" s="4"/>
      <c r="EL239" s="4"/>
      <c r="EM239" s="4"/>
      <c r="EN239" s="4"/>
      <c r="EO239" s="4"/>
      <c r="EP239" s="4"/>
      <c r="EQ239" s="4"/>
      <c r="ER239" s="4"/>
      <c r="ES239" s="4"/>
      <c r="ET239" s="4"/>
      <c r="EU239" s="4"/>
      <c r="EV239" s="4"/>
      <c r="EW239" s="4"/>
      <c r="EX239" s="4"/>
      <c r="EY239" s="4"/>
      <c r="EZ239" s="4"/>
      <c r="FA239" s="4"/>
      <c r="FB239" s="4"/>
      <c r="FC239" s="4"/>
      <c r="FD239" s="4"/>
      <c r="FE239" s="4"/>
      <c r="FF239" s="4"/>
      <c r="FG239" s="4"/>
      <c r="FH239" s="4"/>
      <c r="FI239" s="4"/>
      <c r="FJ239" s="4"/>
      <c r="FK239" s="4"/>
      <c r="FL239" s="4"/>
      <c r="FM239" s="4"/>
      <c r="FN239" s="4"/>
      <c r="FO239" s="4"/>
      <c r="FP239" s="4"/>
      <c r="FQ239" s="4"/>
      <c r="FR239" s="4"/>
      <c r="FS239" s="4"/>
      <c r="FT239" s="4"/>
      <c r="FU239" s="4"/>
      <c r="FV239" s="4"/>
      <c r="FW239" s="4"/>
      <c r="FX239" s="4"/>
      <c r="FY239" s="4"/>
      <c r="FZ239" s="4"/>
      <c r="GA239" s="4"/>
      <c r="GB239" s="4"/>
      <c r="GC239" s="4"/>
      <c r="GD239" s="4"/>
      <c r="GE239" s="4"/>
      <c r="GF239" s="4"/>
      <c r="GG239" s="4"/>
      <c r="GH239" s="4"/>
      <c r="GI239" s="4"/>
      <c r="GJ239" s="4"/>
      <c r="GK239" s="4"/>
      <c r="GL239" s="4"/>
      <c r="GM239" s="4"/>
      <c r="GN239" s="4"/>
      <c r="GO239" s="4"/>
      <c r="GP239" s="4"/>
      <c r="GQ239" s="4"/>
      <c r="GR239" s="4"/>
      <c r="GS239" s="4"/>
      <c r="GT239" s="4"/>
      <c r="GU239" s="4"/>
      <c r="GV239" s="4"/>
      <c r="GW239" s="4"/>
      <c r="GX239" s="4"/>
      <c r="GY239" s="4"/>
      <c r="GZ239" s="4"/>
      <c r="HA239" s="4"/>
      <c r="HB239" s="4"/>
      <c r="HC239" s="4"/>
      <c r="HD239" s="4"/>
      <c r="HE239" s="4"/>
      <c r="HF239" s="4"/>
      <c r="HG239" s="4"/>
      <c r="HH239" s="4"/>
      <c r="HI239" s="4"/>
      <c r="HJ239" s="4"/>
      <c r="HK239" s="4"/>
      <c r="HL239" s="4"/>
      <c r="HM239" s="4"/>
      <c r="HN239" s="4"/>
      <c r="HO239" s="4"/>
      <c r="HP239" s="4"/>
      <c r="HQ239" s="4"/>
      <c r="HR239" s="4"/>
      <c r="HS239" s="4"/>
      <c r="HT239" s="4"/>
      <c r="HU239" s="4"/>
      <c r="HV239" s="4"/>
      <c r="HW239" s="4"/>
      <c r="HX239" s="4"/>
      <c r="HY239" s="4"/>
      <c r="HZ239" s="4"/>
      <c r="IA239" s="4"/>
      <c r="IB239" s="4"/>
      <c r="IC239" s="4"/>
      <c r="ID239" s="4"/>
      <c r="IE239" s="4"/>
      <c r="IF239" s="4"/>
      <c r="IG239" s="4"/>
      <c r="IH239" s="4"/>
      <c r="II239" s="4"/>
      <c r="IJ239" s="4"/>
      <c r="IK239" s="4"/>
      <c r="IL239" s="4"/>
    </row>
    <row r="240" spans="1:246" s="2" customFormat="1" hidden="1" x14ac:dyDescent="0.25">
      <c r="A240" s="2">
        <v>145</v>
      </c>
      <c r="B240" s="56">
        <f t="shared" ca="1" si="73"/>
        <v>48804</v>
      </c>
      <c r="C240" s="38">
        <f t="shared" ref="C240:C251" si="75">Y52</f>
        <v>0</v>
      </c>
      <c r="D240" s="57"/>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4"/>
      <c r="DA240" s="4"/>
      <c r="DB240" s="4"/>
      <c r="DC240" s="4"/>
      <c r="DD240" s="4"/>
      <c r="DE240" s="4"/>
      <c r="DF240" s="4"/>
      <c r="DG240" s="4"/>
      <c r="DH240" s="4"/>
      <c r="DI240" s="4"/>
      <c r="DJ240" s="4"/>
      <c r="DK240" s="4"/>
      <c r="DL240" s="4"/>
      <c r="DM240" s="4"/>
      <c r="DN240" s="4"/>
      <c r="DO240" s="4"/>
      <c r="DP240" s="4"/>
      <c r="DQ240" s="4"/>
      <c r="DR240" s="4"/>
      <c r="DS240" s="4"/>
      <c r="DT240" s="4"/>
      <c r="DU240" s="4"/>
      <c r="DV240" s="4"/>
      <c r="DW240" s="4"/>
      <c r="DX240" s="4"/>
      <c r="DY240" s="4"/>
      <c r="DZ240" s="4"/>
      <c r="EA240" s="4"/>
      <c r="EB240" s="4"/>
      <c r="EC240" s="4"/>
      <c r="ED240" s="4"/>
      <c r="EE240" s="4"/>
      <c r="EF240" s="4"/>
      <c r="EG240" s="4"/>
      <c r="EH240" s="4"/>
      <c r="EI240" s="4"/>
      <c r="EJ240" s="4"/>
      <c r="EK240" s="4"/>
      <c r="EL240" s="4"/>
      <c r="EM240" s="4"/>
      <c r="EN240" s="4"/>
      <c r="EO240" s="4"/>
      <c r="EP240" s="4"/>
      <c r="EQ240" s="4"/>
      <c r="ER240" s="4"/>
      <c r="ES240" s="4"/>
      <c r="ET240" s="4"/>
      <c r="EU240" s="4"/>
      <c r="EV240" s="4"/>
      <c r="EW240" s="4"/>
      <c r="EX240" s="4"/>
      <c r="EY240" s="4"/>
      <c r="EZ240" s="4"/>
      <c r="FA240" s="4"/>
      <c r="FB240" s="4"/>
      <c r="FC240" s="4"/>
      <c r="FD240" s="4"/>
      <c r="FE240" s="4"/>
      <c r="FF240" s="4"/>
      <c r="FG240" s="4"/>
      <c r="FH240" s="4"/>
      <c r="FI240" s="4"/>
      <c r="FJ240" s="4"/>
      <c r="FK240" s="4"/>
      <c r="FL240" s="4"/>
      <c r="FM240" s="4"/>
      <c r="FN240" s="4"/>
      <c r="FO240" s="4"/>
      <c r="FP240" s="4"/>
      <c r="FQ240" s="4"/>
      <c r="FR240" s="4"/>
      <c r="FS240" s="4"/>
      <c r="FT240" s="4"/>
      <c r="FU240" s="4"/>
      <c r="FV240" s="4"/>
      <c r="FW240" s="4"/>
      <c r="FX240" s="4"/>
      <c r="FY240" s="4"/>
      <c r="FZ240" s="4"/>
      <c r="GA240" s="4"/>
      <c r="GB240" s="4"/>
      <c r="GC240" s="4"/>
      <c r="GD240" s="4"/>
      <c r="GE240" s="4"/>
      <c r="GF240" s="4"/>
      <c r="GG240" s="4"/>
      <c r="GH240" s="4"/>
      <c r="GI240" s="4"/>
      <c r="GJ240" s="4"/>
      <c r="GK240" s="4"/>
      <c r="GL240" s="4"/>
      <c r="GM240" s="4"/>
      <c r="GN240" s="4"/>
      <c r="GO240" s="4"/>
      <c r="GP240" s="4"/>
      <c r="GQ240" s="4"/>
      <c r="GR240" s="4"/>
      <c r="GS240" s="4"/>
      <c r="GT240" s="4"/>
      <c r="GU240" s="4"/>
      <c r="GV240" s="4"/>
      <c r="GW240" s="4"/>
      <c r="GX240" s="4"/>
      <c r="GY240" s="4"/>
      <c r="GZ240" s="4"/>
      <c r="HA240" s="4"/>
      <c r="HB240" s="4"/>
      <c r="HC240" s="4"/>
      <c r="HD240" s="4"/>
      <c r="HE240" s="4"/>
      <c r="HF240" s="4"/>
      <c r="HG240" s="4"/>
      <c r="HH240" s="4"/>
      <c r="HI240" s="4"/>
      <c r="HJ240" s="4"/>
      <c r="HK240" s="4"/>
      <c r="HL240" s="4"/>
      <c r="HM240" s="4"/>
      <c r="HN240" s="4"/>
      <c r="HO240" s="4"/>
      <c r="HP240" s="4"/>
      <c r="HQ240" s="4"/>
      <c r="HR240" s="4"/>
      <c r="HS240" s="4"/>
      <c r="HT240" s="4"/>
      <c r="HU240" s="4"/>
      <c r="HV240" s="4"/>
      <c r="HW240" s="4"/>
      <c r="HX240" s="4"/>
      <c r="HY240" s="4"/>
      <c r="HZ240" s="4"/>
      <c r="IA240" s="4"/>
      <c r="IB240" s="4"/>
      <c r="IC240" s="4"/>
      <c r="ID240" s="4"/>
      <c r="IE240" s="4"/>
      <c r="IF240" s="4"/>
      <c r="IG240" s="4"/>
      <c r="IH240" s="4"/>
      <c r="II240" s="4"/>
      <c r="IJ240" s="4"/>
      <c r="IK240" s="4"/>
      <c r="IL240" s="4"/>
    </row>
    <row r="241" spans="1:246" s="2" customFormat="1" hidden="1" x14ac:dyDescent="0.25">
      <c r="A241" s="2">
        <v>146</v>
      </c>
      <c r="B241" s="56">
        <f t="shared" ca="1" si="73"/>
        <v>48835</v>
      </c>
      <c r="C241" s="38">
        <f t="shared" si="75"/>
        <v>0</v>
      </c>
      <c r="D241" s="57"/>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c r="DE241" s="4"/>
      <c r="DF241" s="4"/>
      <c r="DG241" s="4"/>
      <c r="DH241" s="4"/>
      <c r="DI241" s="4"/>
      <c r="DJ241" s="4"/>
      <c r="DK241" s="4"/>
      <c r="DL241" s="4"/>
      <c r="DM241" s="4"/>
      <c r="DN241" s="4"/>
      <c r="DO241" s="4"/>
      <c r="DP241" s="4"/>
      <c r="DQ241" s="4"/>
      <c r="DR241" s="4"/>
      <c r="DS241" s="4"/>
      <c r="DT241" s="4"/>
      <c r="DU241" s="4"/>
      <c r="DV241" s="4"/>
      <c r="DW241" s="4"/>
      <c r="DX241" s="4"/>
      <c r="DY241" s="4"/>
      <c r="DZ241" s="4"/>
      <c r="EA241" s="4"/>
      <c r="EB241" s="4"/>
      <c r="EC241" s="4"/>
      <c r="ED241" s="4"/>
      <c r="EE241" s="4"/>
      <c r="EF241" s="4"/>
      <c r="EG241" s="4"/>
      <c r="EH241" s="4"/>
      <c r="EI241" s="4"/>
      <c r="EJ241" s="4"/>
      <c r="EK241" s="4"/>
      <c r="EL241" s="4"/>
      <c r="EM241" s="4"/>
      <c r="EN241" s="4"/>
      <c r="EO241" s="4"/>
      <c r="EP241" s="4"/>
      <c r="EQ241" s="4"/>
      <c r="ER241" s="4"/>
      <c r="ES241" s="4"/>
      <c r="ET241" s="4"/>
      <c r="EU241" s="4"/>
      <c r="EV241" s="4"/>
      <c r="EW241" s="4"/>
      <c r="EX241" s="4"/>
      <c r="EY241" s="4"/>
      <c r="EZ241" s="4"/>
      <c r="FA241" s="4"/>
      <c r="FB241" s="4"/>
      <c r="FC241" s="4"/>
      <c r="FD241" s="4"/>
      <c r="FE241" s="4"/>
      <c r="FF241" s="4"/>
      <c r="FG241" s="4"/>
      <c r="FH241" s="4"/>
      <c r="FI241" s="4"/>
      <c r="FJ241" s="4"/>
      <c r="FK241" s="4"/>
      <c r="FL241" s="4"/>
      <c r="FM241" s="4"/>
      <c r="FN241" s="4"/>
      <c r="FO241" s="4"/>
      <c r="FP241" s="4"/>
      <c r="FQ241" s="4"/>
      <c r="FR241" s="4"/>
      <c r="FS241" s="4"/>
      <c r="FT241" s="4"/>
      <c r="FU241" s="4"/>
      <c r="FV241" s="4"/>
      <c r="FW241" s="4"/>
      <c r="FX241" s="4"/>
      <c r="FY241" s="4"/>
      <c r="FZ241" s="4"/>
      <c r="GA241" s="4"/>
      <c r="GB241" s="4"/>
      <c r="GC241" s="4"/>
      <c r="GD241" s="4"/>
      <c r="GE241" s="4"/>
      <c r="GF241" s="4"/>
      <c r="GG241" s="4"/>
      <c r="GH241" s="4"/>
      <c r="GI241" s="4"/>
      <c r="GJ241" s="4"/>
      <c r="GK241" s="4"/>
      <c r="GL241" s="4"/>
      <c r="GM241" s="4"/>
      <c r="GN241" s="4"/>
      <c r="GO241" s="4"/>
      <c r="GP241" s="4"/>
      <c r="GQ241" s="4"/>
      <c r="GR241" s="4"/>
      <c r="GS241" s="4"/>
      <c r="GT241" s="4"/>
      <c r="GU241" s="4"/>
      <c r="GV241" s="4"/>
      <c r="GW241" s="4"/>
      <c r="GX241" s="4"/>
      <c r="GY241" s="4"/>
      <c r="GZ241" s="4"/>
      <c r="HA241" s="4"/>
      <c r="HB241" s="4"/>
      <c r="HC241" s="4"/>
      <c r="HD241" s="4"/>
      <c r="HE241" s="4"/>
      <c r="HF241" s="4"/>
      <c r="HG241" s="4"/>
      <c r="HH241" s="4"/>
      <c r="HI241" s="4"/>
      <c r="HJ241" s="4"/>
      <c r="HK241" s="4"/>
      <c r="HL241" s="4"/>
      <c r="HM241" s="4"/>
      <c r="HN241" s="4"/>
      <c r="HO241" s="4"/>
      <c r="HP241" s="4"/>
      <c r="HQ241" s="4"/>
      <c r="HR241" s="4"/>
      <c r="HS241" s="4"/>
      <c r="HT241" s="4"/>
      <c r="HU241" s="4"/>
      <c r="HV241" s="4"/>
      <c r="HW241" s="4"/>
      <c r="HX241" s="4"/>
      <c r="HY241" s="4"/>
      <c r="HZ241" s="4"/>
      <c r="IA241" s="4"/>
      <c r="IB241" s="4"/>
      <c r="IC241" s="4"/>
      <c r="ID241" s="4"/>
      <c r="IE241" s="4"/>
      <c r="IF241" s="4"/>
      <c r="IG241" s="4"/>
      <c r="IH241" s="4"/>
      <c r="II241" s="4"/>
      <c r="IJ241" s="4"/>
      <c r="IK241" s="4"/>
      <c r="IL241" s="4"/>
    </row>
    <row r="242" spans="1:246" s="2" customFormat="1" hidden="1" x14ac:dyDescent="0.25">
      <c r="A242" s="2">
        <v>147</v>
      </c>
      <c r="B242" s="56">
        <f t="shared" ca="1" si="73"/>
        <v>48865</v>
      </c>
      <c r="C242" s="38">
        <f t="shared" si="75"/>
        <v>0</v>
      </c>
      <c r="D242" s="57"/>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c r="CZ242" s="4"/>
      <c r="DA242" s="4"/>
      <c r="DB242" s="4"/>
      <c r="DC242" s="4"/>
      <c r="DD242" s="4"/>
      <c r="DE242" s="4"/>
      <c r="DF242" s="4"/>
      <c r="DG242" s="4"/>
      <c r="DH242" s="4"/>
      <c r="DI242" s="4"/>
      <c r="DJ242" s="4"/>
      <c r="DK242" s="4"/>
      <c r="DL242" s="4"/>
      <c r="DM242" s="4"/>
      <c r="DN242" s="4"/>
      <c r="DO242" s="4"/>
      <c r="DP242" s="4"/>
      <c r="DQ242" s="4"/>
      <c r="DR242" s="4"/>
      <c r="DS242" s="4"/>
      <c r="DT242" s="4"/>
      <c r="DU242" s="4"/>
      <c r="DV242" s="4"/>
      <c r="DW242" s="4"/>
      <c r="DX242" s="4"/>
      <c r="DY242" s="4"/>
      <c r="DZ242" s="4"/>
      <c r="EA242" s="4"/>
      <c r="EB242" s="4"/>
      <c r="EC242" s="4"/>
      <c r="ED242" s="4"/>
      <c r="EE242" s="4"/>
      <c r="EF242" s="4"/>
      <c r="EG242" s="4"/>
      <c r="EH242" s="4"/>
      <c r="EI242" s="4"/>
      <c r="EJ242" s="4"/>
      <c r="EK242" s="4"/>
      <c r="EL242" s="4"/>
      <c r="EM242" s="4"/>
      <c r="EN242" s="4"/>
      <c r="EO242" s="4"/>
      <c r="EP242" s="4"/>
      <c r="EQ242" s="4"/>
      <c r="ER242" s="4"/>
      <c r="ES242" s="4"/>
      <c r="ET242" s="4"/>
      <c r="EU242" s="4"/>
      <c r="EV242" s="4"/>
      <c r="EW242" s="4"/>
      <c r="EX242" s="4"/>
      <c r="EY242" s="4"/>
      <c r="EZ242" s="4"/>
      <c r="FA242" s="4"/>
      <c r="FB242" s="4"/>
      <c r="FC242" s="4"/>
      <c r="FD242" s="4"/>
      <c r="FE242" s="4"/>
      <c r="FF242" s="4"/>
      <c r="FG242" s="4"/>
      <c r="FH242" s="4"/>
      <c r="FI242" s="4"/>
      <c r="FJ242" s="4"/>
      <c r="FK242" s="4"/>
      <c r="FL242" s="4"/>
      <c r="FM242" s="4"/>
      <c r="FN242" s="4"/>
      <c r="FO242" s="4"/>
      <c r="FP242" s="4"/>
      <c r="FQ242" s="4"/>
      <c r="FR242" s="4"/>
      <c r="FS242" s="4"/>
      <c r="FT242" s="4"/>
      <c r="FU242" s="4"/>
      <c r="FV242" s="4"/>
      <c r="FW242" s="4"/>
      <c r="FX242" s="4"/>
      <c r="FY242" s="4"/>
      <c r="FZ242" s="4"/>
      <c r="GA242" s="4"/>
      <c r="GB242" s="4"/>
      <c r="GC242" s="4"/>
      <c r="GD242" s="4"/>
      <c r="GE242" s="4"/>
      <c r="GF242" s="4"/>
      <c r="GG242" s="4"/>
      <c r="GH242" s="4"/>
      <c r="GI242" s="4"/>
      <c r="GJ242" s="4"/>
      <c r="GK242" s="4"/>
      <c r="GL242" s="4"/>
      <c r="GM242" s="4"/>
      <c r="GN242" s="4"/>
      <c r="GO242" s="4"/>
      <c r="GP242" s="4"/>
      <c r="GQ242" s="4"/>
      <c r="GR242" s="4"/>
      <c r="GS242" s="4"/>
      <c r="GT242" s="4"/>
      <c r="GU242" s="4"/>
      <c r="GV242" s="4"/>
      <c r="GW242" s="4"/>
      <c r="GX242" s="4"/>
      <c r="GY242" s="4"/>
      <c r="GZ242" s="4"/>
      <c r="HA242" s="4"/>
      <c r="HB242" s="4"/>
      <c r="HC242" s="4"/>
      <c r="HD242" s="4"/>
      <c r="HE242" s="4"/>
      <c r="HF242" s="4"/>
      <c r="HG242" s="4"/>
      <c r="HH242" s="4"/>
      <c r="HI242" s="4"/>
      <c r="HJ242" s="4"/>
      <c r="HK242" s="4"/>
      <c r="HL242" s="4"/>
      <c r="HM242" s="4"/>
      <c r="HN242" s="4"/>
      <c r="HO242" s="4"/>
      <c r="HP242" s="4"/>
      <c r="HQ242" s="4"/>
      <c r="HR242" s="4"/>
      <c r="HS242" s="4"/>
      <c r="HT242" s="4"/>
      <c r="HU242" s="4"/>
      <c r="HV242" s="4"/>
      <c r="HW242" s="4"/>
      <c r="HX242" s="4"/>
      <c r="HY242" s="4"/>
      <c r="HZ242" s="4"/>
      <c r="IA242" s="4"/>
      <c r="IB242" s="4"/>
      <c r="IC242" s="4"/>
      <c r="ID242" s="4"/>
      <c r="IE242" s="4"/>
      <c r="IF242" s="4"/>
      <c r="IG242" s="4"/>
      <c r="IH242" s="4"/>
      <c r="II242" s="4"/>
      <c r="IJ242" s="4"/>
      <c r="IK242" s="4"/>
      <c r="IL242" s="4"/>
    </row>
    <row r="243" spans="1:246" s="2" customFormat="1" hidden="1" x14ac:dyDescent="0.25">
      <c r="A243" s="2">
        <v>148</v>
      </c>
      <c r="B243" s="56">
        <f t="shared" ca="1" si="73"/>
        <v>48896</v>
      </c>
      <c r="C243" s="38">
        <f t="shared" si="75"/>
        <v>0</v>
      </c>
      <c r="D243" s="57"/>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c r="CZ243" s="4"/>
      <c r="DA243" s="4"/>
      <c r="DB243" s="4"/>
      <c r="DC243" s="4"/>
      <c r="DD243" s="4"/>
      <c r="DE243" s="4"/>
      <c r="DF243" s="4"/>
      <c r="DG243" s="4"/>
      <c r="DH243" s="4"/>
      <c r="DI243" s="4"/>
      <c r="DJ243" s="4"/>
      <c r="DK243" s="4"/>
      <c r="DL243" s="4"/>
      <c r="DM243" s="4"/>
      <c r="DN243" s="4"/>
      <c r="DO243" s="4"/>
      <c r="DP243" s="4"/>
      <c r="DQ243" s="4"/>
      <c r="DR243" s="4"/>
      <c r="DS243" s="4"/>
      <c r="DT243" s="4"/>
      <c r="DU243" s="4"/>
      <c r="DV243" s="4"/>
      <c r="DW243" s="4"/>
      <c r="DX243" s="4"/>
      <c r="DY243" s="4"/>
      <c r="DZ243" s="4"/>
      <c r="EA243" s="4"/>
      <c r="EB243" s="4"/>
      <c r="EC243" s="4"/>
      <c r="ED243" s="4"/>
      <c r="EE243" s="4"/>
      <c r="EF243" s="4"/>
      <c r="EG243" s="4"/>
      <c r="EH243" s="4"/>
      <c r="EI243" s="4"/>
      <c r="EJ243" s="4"/>
      <c r="EK243" s="4"/>
      <c r="EL243" s="4"/>
      <c r="EM243" s="4"/>
      <c r="EN243" s="4"/>
      <c r="EO243" s="4"/>
      <c r="EP243" s="4"/>
      <c r="EQ243" s="4"/>
      <c r="ER243" s="4"/>
      <c r="ES243" s="4"/>
      <c r="ET243" s="4"/>
      <c r="EU243" s="4"/>
      <c r="EV243" s="4"/>
      <c r="EW243" s="4"/>
      <c r="EX243" s="4"/>
      <c r="EY243" s="4"/>
      <c r="EZ243" s="4"/>
      <c r="FA243" s="4"/>
      <c r="FB243" s="4"/>
      <c r="FC243" s="4"/>
      <c r="FD243" s="4"/>
      <c r="FE243" s="4"/>
      <c r="FF243" s="4"/>
      <c r="FG243" s="4"/>
      <c r="FH243" s="4"/>
      <c r="FI243" s="4"/>
      <c r="FJ243" s="4"/>
      <c r="FK243" s="4"/>
      <c r="FL243" s="4"/>
      <c r="FM243" s="4"/>
      <c r="FN243" s="4"/>
      <c r="FO243" s="4"/>
      <c r="FP243" s="4"/>
      <c r="FQ243" s="4"/>
      <c r="FR243" s="4"/>
      <c r="FS243" s="4"/>
      <c r="FT243" s="4"/>
      <c r="FU243" s="4"/>
      <c r="FV243" s="4"/>
      <c r="FW243" s="4"/>
      <c r="FX243" s="4"/>
      <c r="FY243" s="4"/>
      <c r="FZ243" s="4"/>
      <c r="GA243" s="4"/>
      <c r="GB243" s="4"/>
      <c r="GC243" s="4"/>
      <c r="GD243" s="4"/>
      <c r="GE243" s="4"/>
      <c r="GF243" s="4"/>
      <c r="GG243" s="4"/>
      <c r="GH243" s="4"/>
      <c r="GI243" s="4"/>
      <c r="GJ243" s="4"/>
      <c r="GK243" s="4"/>
      <c r="GL243" s="4"/>
      <c r="GM243" s="4"/>
      <c r="GN243" s="4"/>
      <c r="GO243" s="4"/>
      <c r="GP243" s="4"/>
      <c r="GQ243" s="4"/>
      <c r="GR243" s="4"/>
      <c r="GS243" s="4"/>
      <c r="GT243" s="4"/>
      <c r="GU243" s="4"/>
      <c r="GV243" s="4"/>
      <c r="GW243" s="4"/>
      <c r="GX243" s="4"/>
      <c r="GY243" s="4"/>
      <c r="GZ243" s="4"/>
      <c r="HA243" s="4"/>
      <c r="HB243" s="4"/>
      <c r="HC243" s="4"/>
      <c r="HD243" s="4"/>
      <c r="HE243" s="4"/>
      <c r="HF243" s="4"/>
      <c r="HG243" s="4"/>
      <c r="HH243" s="4"/>
      <c r="HI243" s="4"/>
      <c r="HJ243" s="4"/>
      <c r="HK243" s="4"/>
      <c r="HL243" s="4"/>
      <c r="HM243" s="4"/>
      <c r="HN243" s="4"/>
      <c r="HO243" s="4"/>
      <c r="HP243" s="4"/>
      <c r="HQ243" s="4"/>
      <c r="HR243" s="4"/>
      <c r="HS243" s="4"/>
      <c r="HT243" s="4"/>
      <c r="HU243" s="4"/>
      <c r="HV243" s="4"/>
      <c r="HW243" s="4"/>
      <c r="HX243" s="4"/>
      <c r="HY243" s="4"/>
      <c r="HZ243" s="4"/>
      <c r="IA243" s="4"/>
      <c r="IB243" s="4"/>
      <c r="IC243" s="4"/>
      <c r="ID243" s="4"/>
      <c r="IE243" s="4"/>
      <c r="IF243" s="4"/>
      <c r="IG243" s="4"/>
      <c r="IH243" s="4"/>
      <c r="II243" s="4"/>
      <c r="IJ243" s="4"/>
      <c r="IK243" s="4"/>
      <c r="IL243" s="4"/>
    </row>
    <row r="244" spans="1:246" s="2" customFormat="1" hidden="1" x14ac:dyDescent="0.25">
      <c r="A244" s="2">
        <v>149</v>
      </c>
      <c r="B244" s="56">
        <f t="shared" ca="1" si="73"/>
        <v>48926</v>
      </c>
      <c r="C244" s="38">
        <f t="shared" si="75"/>
        <v>0</v>
      </c>
      <c r="D244" s="57"/>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c r="CR244" s="4"/>
      <c r="CS244" s="4"/>
      <c r="CT244" s="4"/>
      <c r="CU244" s="4"/>
      <c r="CV244" s="4"/>
      <c r="CW244" s="4"/>
      <c r="CX244" s="4"/>
      <c r="CY244" s="4"/>
      <c r="CZ244" s="4"/>
      <c r="DA244" s="4"/>
      <c r="DB244" s="4"/>
      <c r="DC244" s="4"/>
      <c r="DD244" s="4"/>
      <c r="DE244" s="4"/>
      <c r="DF244" s="4"/>
      <c r="DG244" s="4"/>
      <c r="DH244" s="4"/>
      <c r="DI244" s="4"/>
      <c r="DJ244" s="4"/>
      <c r="DK244" s="4"/>
      <c r="DL244" s="4"/>
      <c r="DM244" s="4"/>
      <c r="DN244" s="4"/>
      <c r="DO244" s="4"/>
      <c r="DP244" s="4"/>
      <c r="DQ244" s="4"/>
      <c r="DR244" s="4"/>
      <c r="DS244" s="4"/>
      <c r="DT244" s="4"/>
      <c r="DU244" s="4"/>
      <c r="DV244" s="4"/>
      <c r="DW244" s="4"/>
      <c r="DX244" s="4"/>
      <c r="DY244" s="4"/>
      <c r="DZ244" s="4"/>
      <c r="EA244" s="4"/>
      <c r="EB244" s="4"/>
      <c r="EC244" s="4"/>
      <c r="ED244" s="4"/>
      <c r="EE244" s="4"/>
      <c r="EF244" s="4"/>
      <c r="EG244" s="4"/>
      <c r="EH244" s="4"/>
      <c r="EI244" s="4"/>
      <c r="EJ244" s="4"/>
      <c r="EK244" s="4"/>
      <c r="EL244" s="4"/>
      <c r="EM244" s="4"/>
      <c r="EN244" s="4"/>
      <c r="EO244" s="4"/>
      <c r="EP244" s="4"/>
      <c r="EQ244" s="4"/>
      <c r="ER244" s="4"/>
      <c r="ES244" s="4"/>
      <c r="ET244" s="4"/>
      <c r="EU244" s="4"/>
      <c r="EV244" s="4"/>
      <c r="EW244" s="4"/>
      <c r="EX244" s="4"/>
      <c r="EY244" s="4"/>
      <c r="EZ244" s="4"/>
      <c r="FA244" s="4"/>
      <c r="FB244" s="4"/>
      <c r="FC244" s="4"/>
      <c r="FD244" s="4"/>
      <c r="FE244" s="4"/>
      <c r="FF244" s="4"/>
      <c r="FG244" s="4"/>
      <c r="FH244" s="4"/>
      <c r="FI244" s="4"/>
      <c r="FJ244" s="4"/>
      <c r="FK244" s="4"/>
      <c r="FL244" s="4"/>
      <c r="FM244" s="4"/>
      <c r="FN244" s="4"/>
      <c r="FO244" s="4"/>
      <c r="FP244" s="4"/>
      <c r="FQ244" s="4"/>
      <c r="FR244" s="4"/>
      <c r="FS244" s="4"/>
      <c r="FT244" s="4"/>
      <c r="FU244" s="4"/>
      <c r="FV244" s="4"/>
      <c r="FW244" s="4"/>
      <c r="FX244" s="4"/>
      <c r="FY244" s="4"/>
      <c r="FZ244" s="4"/>
      <c r="GA244" s="4"/>
      <c r="GB244" s="4"/>
      <c r="GC244" s="4"/>
      <c r="GD244" s="4"/>
      <c r="GE244" s="4"/>
      <c r="GF244" s="4"/>
      <c r="GG244" s="4"/>
      <c r="GH244" s="4"/>
      <c r="GI244" s="4"/>
      <c r="GJ244" s="4"/>
      <c r="GK244" s="4"/>
      <c r="GL244" s="4"/>
      <c r="GM244" s="4"/>
      <c r="GN244" s="4"/>
      <c r="GO244" s="4"/>
      <c r="GP244" s="4"/>
      <c r="GQ244" s="4"/>
      <c r="GR244" s="4"/>
      <c r="GS244" s="4"/>
      <c r="GT244" s="4"/>
      <c r="GU244" s="4"/>
      <c r="GV244" s="4"/>
      <c r="GW244" s="4"/>
      <c r="GX244" s="4"/>
      <c r="GY244" s="4"/>
      <c r="GZ244" s="4"/>
      <c r="HA244" s="4"/>
      <c r="HB244" s="4"/>
      <c r="HC244" s="4"/>
      <c r="HD244" s="4"/>
      <c r="HE244" s="4"/>
      <c r="HF244" s="4"/>
      <c r="HG244" s="4"/>
      <c r="HH244" s="4"/>
      <c r="HI244" s="4"/>
      <c r="HJ244" s="4"/>
      <c r="HK244" s="4"/>
      <c r="HL244" s="4"/>
      <c r="HM244" s="4"/>
      <c r="HN244" s="4"/>
      <c r="HO244" s="4"/>
      <c r="HP244" s="4"/>
      <c r="HQ244" s="4"/>
      <c r="HR244" s="4"/>
      <c r="HS244" s="4"/>
      <c r="HT244" s="4"/>
      <c r="HU244" s="4"/>
      <c r="HV244" s="4"/>
      <c r="HW244" s="4"/>
      <c r="HX244" s="4"/>
      <c r="HY244" s="4"/>
      <c r="HZ244" s="4"/>
      <c r="IA244" s="4"/>
      <c r="IB244" s="4"/>
      <c r="IC244" s="4"/>
      <c r="ID244" s="4"/>
      <c r="IE244" s="4"/>
      <c r="IF244" s="4"/>
      <c r="IG244" s="4"/>
      <c r="IH244" s="4"/>
      <c r="II244" s="4"/>
      <c r="IJ244" s="4"/>
      <c r="IK244" s="4"/>
      <c r="IL244" s="4"/>
    </row>
    <row r="245" spans="1:246" s="2" customFormat="1" hidden="1" x14ac:dyDescent="0.25">
      <c r="A245" s="2">
        <v>150</v>
      </c>
      <c r="B245" s="56">
        <f t="shared" ca="1" si="73"/>
        <v>48957</v>
      </c>
      <c r="C245" s="38">
        <f t="shared" si="75"/>
        <v>0</v>
      </c>
      <c r="D245" s="57"/>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c r="CR245" s="4"/>
      <c r="CS245" s="4"/>
      <c r="CT245" s="4"/>
      <c r="CU245" s="4"/>
      <c r="CV245" s="4"/>
      <c r="CW245" s="4"/>
      <c r="CX245" s="4"/>
      <c r="CY245" s="4"/>
      <c r="CZ245" s="4"/>
      <c r="DA245" s="4"/>
      <c r="DB245" s="4"/>
      <c r="DC245" s="4"/>
      <c r="DD245" s="4"/>
      <c r="DE245" s="4"/>
      <c r="DF245" s="4"/>
      <c r="DG245" s="4"/>
      <c r="DH245" s="4"/>
      <c r="DI245" s="4"/>
      <c r="DJ245" s="4"/>
      <c r="DK245" s="4"/>
      <c r="DL245" s="4"/>
      <c r="DM245" s="4"/>
      <c r="DN245" s="4"/>
      <c r="DO245" s="4"/>
      <c r="DP245" s="4"/>
      <c r="DQ245" s="4"/>
      <c r="DR245" s="4"/>
      <c r="DS245" s="4"/>
      <c r="DT245" s="4"/>
      <c r="DU245" s="4"/>
      <c r="DV245" s="4"/>
      <c r="DW245" s="4"/>
      <c r="DX245" s="4"/>
      <c r="DY245" s="4"/>
      <c r="DZ245" s="4"/>
      <c r="EA245" s="4"/>
      <c r="EB245" s="4"/>
      <c r="EC245" s="4"/>
      <c r="ED245" s="4"/>
      <c r="EE245" s="4"/>
      <c r="EF245" s="4"/>
      <c r="EG245" s="4"/>
      <c r="EH245" s="4"/>
      <c r="EI245" s="4"/>
      <c r="EJ245" s="4"/>
      <c r="EK245" s="4"/>
      <c r="EL245" s="4"/>
      <c r="EM245" s="4"/>
      <c r="EN245" s="4"/>
      <c r="EO245" s="4"/>
      <c r="EP245" s="4"/>
      <c r="EQ245" s="4"/>
      <c r="ER245" s="4"/>
      <c r="ES245" s="4"/>
      <c r="ET245" s="4"/>
      <c r="EU245" s="4"/>
      <c r="EV245" s="4"/>
      <c r="EW245" s="4"/>
      <c r="EX245" s="4"/>
      <c r="EY245" s="4"/>
      <c r="EZ245" s="4"/>
      <c r="FA245" s="4"/>
      <c r="FB245" s="4"/>
      <c r="FC245" s="4"/>
      <c r="FD245" s="4"/>
      <c r="FE245" s="4"/>
      <c r="FF245" s="4"/>
      <c r="FG245" s="4"/>
      <c r="FH245" s="4"/>
      <c r="FI245" s="4"/>
      <c r="FJ245" s="4"/>
      <c r="FK245" s="4"/>
      <c r="FL245" s="4"/>
      <c r="FM245" s="4"/>
      <c r="FN245" s="4"/>
      <c r="FO245" s="4"/>
      <c r="FP245" s="4"/>
      <c r="FQ245" s="4"/>
      <c r="FR245" s="4"/>
      <c r="FS245" s="4"/>
      <c r="FT245" s="4"/>
      <c r="FU245" s="4"/>
      <c r="FV245" s="4"/>
      <c r="FW245" s="4"/>
      <c r="FX245" s="4"/>
      <c r="FY245" s="4"/>
      <c r="FZ245" s="4"/>
      <c r="GA245" s="4"/>
      <c r="GB245" s="4"/>
      <c r="GC245" s="4"/>
      <c r="GD245" s="4"/>
      <c r="GE245" s="4"/>
      <c r="GF245" s="4"/>
      <c r="GG245" s="4"/>
      <c r="GH245" s="4"/>
      <c r="GI245" s="4"/>
      <c r="GJ245" s="4"/>
      <c r="GK245" s="4"/>
      <c r="GL245" s="4"/>
      <c r="GM245" s="4"/>
      <c r="GN245" s="4"/>
      <c r="GO245" s="4"/>
      <c r="GP245" s="4"/>
      <c r="GQ245" s="4"/>
      <c r="GR245" s="4"/>
      <c r="GS245" s="4"/>
      <c r="GT245" s="4"/>
      <c r="GU245" s="4"/>
      <c r="GV245" s="4"/>
      <c r="GW245" s="4"/>
      <c r="GX245" s="4"/>
      <c r="GY245" s="4"/>
      <c r="GZ245" s="4"/>
      <c r="HA245" s="4"/>
      <c r="HB245" s="4"/>
      <c r="HC245" s="4"/>
      <c r="HD245" s="4"/>
      <c r="HE245" s="4"/>
      <c r="HF245" s="4"/>
      <c r="HG245" s="4"/>
      <c r="HH245" s="4"/>
      <c r="HI245" s="4"/>
      <c r="HJ245" s="4"/>
      <c r="HK245" s="4"/>
      <c r="HL245" s="4"/>
      <c r="HM245" s="4"/>
      <c r="HN245" s="4"/>
      <c r="HO245" s="4"/>
      <c r="HP245" s="4"/>
      <c r="HQ245" s="4"/>
      <c r="HR245" s="4"/>
      <c r="HS245" s="4"/>
      <c r="HT245" s="4"/>
      <c r="HU245" s="4"/>
      <c r="HV245" s="4"/>
      <c r="HW245" s="4"/>
      <c r="HX245" s="4"/>
      <c r="HY245" s="4"/>
      <c r="HZ245" s="4"/>
      <c r="IA245" s="4"/>
      <c r="IB245" s="4"/>
      <c r="IC245" s="4"/>
      <c r="ID245" s="4"/>
      <c r="IE245" s="4"/>
      <c r="IF245" s="4"/>
      <c r="IG245" s="4"/>
      <c r="IH245" s="4"/>
      <c r="II245" s="4"/>
      <c r="IJ245" s="4"/>
      <c r="IK245" s="4"/>
      <c r="IL245" s="4"/>
    </row>
    <row r="246" spans="1:246" s="2" customFormat="1" hidden="1" x14ac:dyDescent="0.25">
      <c r="A246" s="2">
        <v>151</v>
      </c>
      <c r="B246" s="56">
        <f t="shared" ca="1" si="73"/>
        <v>48988</v>
      </c>
      <c r="C246" s="38">
        <f t="shared" si="75"/>
        <v>0</v>
      </c>
      <c r="D246" s="57"/>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c r="CR246" s="4"/>
      <c r="CS246" s="4"/>
      <c r="CT246" s="4"/>
      <c r="CU246" s="4"/>
      <c r="CV246" s="4"/>
      <c r="CW246" s="4"/>
      <c r="CX246" s="4"/>
      <c r="CY246" s="4"/>
      <c r="CZ246" s="4"/>
      <c r="DA246" s="4"/>
      <c r="DB246" s="4"/>
      <c r="DC246" s="4"/>
      <c r="DD246" s="4"/>
      <c r="DE246" s="4"/>
      <c r="DF246" s="4"/>
      <c r="DG246" s="4"/>
      <c r="DH246" s="4"/>
      <c r="DI246" s="4"/>
      <c r="DJ246" s="4"/>
      <c r="DK246" s="4"/>
      <c r="DL246" s="4"/>
      <c r="DM246" s="4"/>
      <c r="DN246" s="4"/>
      <c r="DO246" s="4"/>
      <c r="DP246" s="4"/>
      <c r="DQ246" s="4"/>
      <c r="DR246" s="4"/>
      <c r="DS246" s="4"/>
      <c r="DT246" s="4"/>
      <c r="DU246" s="4"/>
      <c r="DV246" s="4"/>
      <c r="DW246" s="4"/>
      <c r="DX246" s="4"/>
      <c r="DY246" s="4"/>
      <c r="DZ246" s="4"/>
      <c r="EA246" s="4"/>
      <c r="EB246" s="4"/>
      <c r="EC246" s="4"/>
      <c r="ED246" s="4"/>
      <c r="EE246" s="4"/>
      <c r="EF246" s="4"/>
      <c r="EG246" s="4"/>
      <c r="EH246" s="4"/>
      <c r="EI246" s="4"/>
      <c r="EJ246" s="4"/>
      <c r="EK246" s="4"/>
      <c r="EL246" s="4"/>
      <c r="EM246" s="4"/>
      <c r="EN246" s="4"/>
      <c r="EO246" s="4"/>
      <c r="EP246" s="4"/>
      <c r="EQ246" s="4"/>
      <c r="ER246" s="4"/>
      <c r="ES246" s="4"/>
      <c r="ET246" s="4"/>
      <c r="EU246" s="4"/>
      <c r="EV246" s="4"/>
      <c r="EW246" s="4"/>
      <c r="EX246" s="4"/>
      <c r="EY246" s="4"/>
      <c r="EZ246" s="4"/>
      <c r="FA246" s="4"/>
      <c r="FB246" s="4"/>
      <c r="FC246" s="4"/>
      <c r="FD246" s="4"/>
      <c r="FE246" s="4"/>
      <c r="FF246" s="4"/>
      <c r="FG246" s="4"/>
      <c r="FH246" s="4"/>
      <c r="FI246" s="4"/>
      <c r="FJ246" s="4"/>
      <c r="FK246" s="4"/>
      <c r="FL246" s="4"/>
      <c r="FM246" s="4"/>
      <c r="FN246" s="4"/>
      <c r="FO246" s="4"/>
      <c r="FP246" s="4"/>
      <c r="FQ246" s="4"/>
      <c r="FR246" s="4"/>
      <c r="FS246" s="4"/>
      <c r="FT246" s="4"/>
      <c r="FU246" s="4"/>
      <c r="FV246" s="4"/>
      <c r="FW246" s="4"/>
      <c r="FX246" s="4"/>
      <c r="FY246" s="4"/>
      <c r="FZ246" s="4"/>
      <c r="GA246" s="4"/>
      <c r="GB246" s="4"/>
      <c r="GC246" s="4"/>
      <c r="GD246" s="4"/>
      <c r="GE246" s="4"/>
      <c r="GF246" s="4"/>
      <c r="GG246" s="4"/>
      <c r="GH246" s="4"/>
      <c r="GI246" s="4"/>
      <c r="GJ246" s="4"/>
      <c r="GK246" s="4"/>
      <c r="GL246" s="4"/>
      <c r="GM246" s="4"/>
      <c r="GN246" s="4"/>
      <c r="GO246" s="4"/>
      <c r="GP246" s="4"/>
      <c r="GQ246" s="4"/>
      <c r="GR246" s="4"/>
      <c r="GS246" s="4"/>
      <c r="GT246" s="4"/>
      <c r="GU246" s="4"/>
      <c r="GV246" s="4"/>
      <c r="GW246" s="4"/>
      <c r="GX246" s="4"/>
      <c r="GY246" s="4"/>
      <c r="GZ246" s="4"/>
      <c r="HA246" s="4"/>
      <c r="HB246" s="4"/>
      <c r="HC246" s="4"/>
      <c r="HD246" s="4"/>
      <c r="HE246" s="4"/>
      <c r="HF246" s="4"/>
      <c r="HG246" s="4"/>
      <c r="HH246" s="4"/>
      <c r="HI246" s="4"/>
      <c r="HJ246" s="4"/>
      <c r="HK246" s="4"/>
      <c r="HL246" s="4"/>
      <c r="HM246" s="4"/>
      <c r="HN246" s="4"/>
      <c r="HO246" s="4"/>
      <c r="HP246" s="4"/>
      <c r="HQ246" s="4"/>
      <c r="HR246" s="4"/>
      <c r="HS246" s="4"/>
      <c r="HT246" s="4"/>
      <c r="HU246" s="4"/>
      <c r="HV246" s="4"/>
      <c r="HW246" s="4"/>
      <c r="HX246" s="4"/>
      <c r="HY246" s="4"/>
      <c r="HZ246" s="4"/>
      <c r="IA246" s="4"/>
      <c r="IB246" s="4"/>
      <c r="IC246" s="4"/>
      <c r="ID246" s="4"/>
      <c r="IE246" s="4"/>
      <c r="IF246" s="4"/>
      <c r="IG246" s="4"/>
      <c r="IH246" s="4"/>
      <c r="II246" s="4"/>
      <c r="IJ246" s="4"/>
      <c r="IK246" s="4"/>
      <c r="IL246" s="4"/>
    </row>
    <row r="247" spans="1:246" s="2" customFormat="1" hidden="1" x14ac:dyDescent="0.25">
      <c r="A247" s="2">
        <v>152</v>
      </c>
      <c r="B247" s="56">
        <f t="shared" ca="1" si="73"/>
        <v>49016</v>
      </c>
      <c r="C247" s="38">
        <f t="shared" si="75"/>
        <v>0</v>
      </c>
      <c r="D247" s="57"/>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c r="CR247" s="4"/>
      <c r="CS247" s="4"/>
      <c r="CT247" s="4"/>
      <c r="CU247" s="4"/>
      <c r="CV247" s="4"/>
      <c r="CW247" s="4"/>
      <c r="CX247" s="4"/>
      <c r="CY247" s="4"/>
      <c r="CZ247" s="4"/>
      <c r="DA247" s="4"/>
      <c r="DB247" s="4"/>
      <c r="DC247" s="4"/>
      <c r="DD247" s="4"/>
      <c r="DE247" s="4"/>
      <c r="DF247" s="4"/>
      <c r="DG247" s="4"/>
      <c r="DH247" s="4"/>
      <c r="DI247" s="4"/>
      <c r="DJ247" s="4"/>
      <c r="DK247" s="4"/>
      <c r="DL247" s="4"/>
      <c r="DM247" s="4"/>
      <c r="DN247" s="4"/>
      <c r="DO247" s="4"/>
      <c r="DP247" s="4"/>
      <c r="DQ247" s="4"/>
      <c r="DR247" s="4"/>
      <c r="DS247" s="4"/>
      <c r="DT247" s="4"/>
      <c r="DU247" s="4"/>
      <c r="DV247" s="4"/>
      <c r="DW247" s="4"/>
      <c r="DX247" s="4"/>
      <c r="DY247" s="4"/>
      <c r="DZ247" s="4"/>
      <c r="EA247" s="4"/>
      <c r="EB247" s="4"/>
      <c r="EC247" s="4"/>
      <c r="ED247" s="4"/>
      <c r="EE247" s="4"/>
      <c r="EF247" s="4"/>
      <c r="EG247" s="4"/>
      <c r="EH247" s="4"/>
      <c r="EI247" s="4"/>
      <c r="EJ247" s="4"/>
      <c r="EK247" s="4"/>
      <c r="EL247" s="4"/>
      <c r="EM247" s="4"/>
      <c r="EN247" s="4"/>
      <c r="EO247" s="4"/>
      <c r="EP247" s="4"/>
      <c r="EQ247" s="4"/>
      <c r="ER247" s="4"/>
      <c r="ES247" s="4"/>
      <c r="ET247" s="4"/>
      <c r="EU247" s="4"/>
      <c r="EV247" s="4"/>
      <c r="EW247" s="4"/>
      <c r="EX247" s="4"/>
      <c r="EY247" s="4"/>
      <c r="EZ247" s="4"/>
      <c r="FA247" s="4"/>
      <c r="FB247" s="4"/>
      <c r="FC247" s="4"/>
      <c r="FD247" s="4"/>
      <c r="FE247" s="4"/>
      <c r="FF247" s="4"/>
      <c r="FG247" s="4"/>
      <c r="FH247" s="4"/>
      <c r="FI247" s="4"/>
      <c r="FJ247" s="4"/>
      <c r="FK247" s="4"/>
      <c r="FL247" s="4"/>
      <c r="FM247" s="4"/>
      <c r="FN247" s="4"/>
      <c r="FO247" s="4"/>
      <c r="FP247" s="4"/>
      <c r="FQ247" s="4"/>
      <c r="FR247" s="4"/>
      <c r="FS247" s="4"/>
      <c r="FT247" s="4"/>
      <c r="FU247" s="4"/>
      <c r="FV247" s="4"/>
      <c r="FW247" s="4"/>
      <c r="FX247" s="4"/>
      <c r="FY247" s="4"/>
      <c r="FZ247" s="4"/>
      <c r="GA247" s="4"/>
      <c r="GB247" s="4"/>
      <c r="GC247" s="4"/>
      <c r="GD247" s="4"/>
      <c r="GE247" s="4"/>
      <c r="GF247" s="4"/>
      <c r="GG247" s="4"/>
      <c r="GH247" s="4"/>
      <c r="GI247" s="4"/>
      <c r="GJ247" s="4"/>
      <c r="GK247" s="4"/>
      <c r="GL247" s="4"/>
      <c r="GM247" s="4"/>
      <c r="GN247" s="4"/>
      <c r="GO247" s="4"/>
      <c r="GP247" s="4"/>
      <c r="GQ247" s="4"/>
      <c r="GR247" s="4"/>
      <c r="GS247" s="4"/>
      <c r="GT247" s="4"/>
      <c r="GU247" s="4"/>
      <c r="GV247" s="4"/>
      <c r="GW247" s="4"/>
      <c r="GX247" s="4"/>
      <c r="GY247" s="4"/>
      <c r="GZ247" s="4"/>
      <c r="HA247" s="4"/>
      <c r="HB247" s="4"/>
      <c r="HC247" s="4"/>
      <c r="HD247" s="4"/>
      <c r="HE247" s="4"/>
      <c r="HF247" s="4"/>
      <c r="HG247" s="4"/>
      <c r="HH247" s="4"/>
      <c r="HI247" s="4"/>
      <c r="HJ247" s="4"/>
      <c r="HK247" s="4"/>
      <c r="HL247" s="4"/>
      <c r="HM247" s="4"/>
      <c r="HN247" s="4"/>
      <c r="HO247" s="4"/>
      <c r="HP247" s="4"/>
      <c r="HQ247" s="4"/>
      <c r="HR247" s="4"/>
      <c r="HS247" s="4"/>
      <c r="HT247" s="4"/>
      <c r="HU247" s="4"/>
      <c r="HV247" s="4"/>
      <c r="HW247" s="4"/>
      <c r="HX247" s="4"/>
      <c r="HY247" s="4"/>
      <c r="HZ247" s="4"/>
      <c r="IA247" s="4"/>
      <c r="IB247" s="4"/>
      <c r="IC247" s="4"/>
      <c r="ID247" s="4"/>
      <c r="IE247" s="4"/>
      <c r="IF247" s="4"/>
      <c r="IG247" s="4"/>
      <c r="IH247" s="4"/>
      <c r="II247" s="4"/>
      <c r="IJ247" s="4"/>
      <c r="IK247" s="4"/>
      <c r="IL247" s="4"/>
    </row>
    <row r="248" spans="1:246" s="2" customFormat="1" hidden="1" x14ac:dyDescent="0.25">
      <c r="A248" s="2">
        <v>153</v>
      </c>
      <c r="B248" s="56">
        <f t="shared" ca="1" si="73"/>
        <v>49047</v>
      </c>
      <c r="C248" s="38">
        <f t="shared" si="75"/>
        <v>0</v>
      </c>
      <c r="D248" s="57"/>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c r="CY248" s="4"/>
      <c r="CZ248" s="4"/>
      <c r="DA248" s="4"/>
      <c r="DB248" s="4"/>
      <c r="DC248" s="4"/>
      <c r="DD248" s="4"/>
      <c r="DE248" s="4"/>
      <c r="DF248" s="4"/>
      <c r="DG248" s="4"/>
      <c r="DH248" s="4"/>
      <c r="DI248" s="4"/>
      <c r="DJ248" s="4"/>
      <c r="DK248" s="4"/>
      <c r="DL248" s="4"/>
      <c r="DM248" s="4"/>
      <c r="DN248" s="4"/>
      <c r="DO248" s="4"/>
      <c r="DP248" s="4"/>
      <c r="DQ248" s="4"/>
      <c r="DR248" s="4"/>
      <c r="DS248" s="4"/>
      <c r="DT248" s="4"/>
      <c r="DU248" s="4"/>
      <c r="DV248" s="4"/>
      <c r="DW248" s="4"/>
      <c r="DX248" s="4"/>
      <c r="DY248" s="4"/>
      <c r="DZ248" s="4"/>
      <c r="EA248" s="4"/>
      <c r="EB248" s="4"/>
      <c r="EC248" s="4"/>
      <c r="ED248" s="4"/>
      <c r="EE248" s="4"/>
      <c r="EF248" s="4"/>
      <c r="EG248" s="4"/>
      <c r="EH248" s="4"/>
      <c r="EI248" s="4"/>
      <c r="EJ248" s="4"/>
      <c r="EK248" s="4"/>
      <c r="EL248" s="4"/>
      <c r="EM248" s="4"/>
      <c r="EN248" s="4"/>
      <c r="EO248" s="4"/>
      <c r="EP248" s="4"/>
      <c r="EQ248" s="4"/>
      <c r="ER248" s="4"/>
      <c r="ES248" s="4"/>
      <c r="ET248" s="4"/>
      <c r="EU248" s="4"/>
      <c r="EV248" s="4"/>
      <c r="EW248" s="4"/>
      <c r="EX248" s="4"/>
      <c r="EY248" s="4"/>
      <c r="EZ248" s="4"/>
      <c r="FA248" s="4"/>
      <c r="FB248" s="4"/>
      <c r="FC248" s="4"/>
      <c r="FD248" s="4"/>
      <c r="FE248" s="4"/>
      <c r="FF248" s="4"/>
      <c r="FG248" s="4"/>
      <c r="FH248" s="4"/>
      <c r="FI248" s="4"/>
      <c r="FJ248" s="4"/>
      <c r="FK248" s="4"/>
      <c r="FL248" s="4"/>
      <c r="FM248" s="4"/>
      <c r="FN248" s="4"/>
      <c r="FO248" s="4"/>
      <c r="FP248" s="4"/>
      <c r="FQ248" s="4"/>
      <c r="FR248" s="4"/>
      <c r="FS248" s="4"/>
      <c r="FT248" s="4"/>
      <c r="FU248" s="4"/>
      <c r="FV248" s="4"/>
      <c r="FW248" s="4"/>
      <c r="FX248" s="4"/>
      <c r="FY248" s="4"/>
      <c r="FZ248" s="4"/>
      <c r="GA248" s="4"/>
      <c r="GB248" s="4"/>
      <c r="GC248" s="4"/>
      <c r="GD248" s="4"/>
      <c r="GE248" s="4"/>
      <c r="GF248" s="4"/>
      <c r="GG248" s="4"/>
      <c r="GH248" s="4"/>
      <c r="GI248" s="4"/>
      <c r="GJ248" s="4"/>
      <c r="GK248" s="4"/>
      <c r="GL248" s="4"/>
      <c r="GM248" s="4"/>
      <c r="GN248" s="4"/>
      <c r="GO248" s="4"/>
      <c r="GP248" s="4"/>
      <c r="GQ248" s="4"/>
      <c r="GR248" s="4"/>
      <c r="GS248" s="4"/>
      <c r="GT248" s="4"/>
      <c r="GU248" s="4"/>
      <c r="GV248" s="4"/>
      <c r="GW248" s="4"/>
      <c r="GX248" s="4"/>
      <c r="GY248" s="4"/>
      <c r="GZ248" s="4"/>
      <c r="HA248" s="4"/>
      <c r="HB248" s="4"/>
      <c r="HC248" s="4"/>
      <c r="HD248" s="4"/>
      <c r="HE248" s="4"/>
      <c r="HF248" s="4"/>
      <c r="HG248" s="4"/>
      <c r="HH248" s="4"/>
      <c r="HI248" s="4"/>
      <c r="HJ248" s="4"/>
      <c r="HK248" s="4"/>
      <c r="HL248" s="4"/>
      <c r="HM248" s="4"/>
      <c r="HN248" s="4"/>
      <c r="HO248" s="4"/>
      <c r="HP248" s="4"/>
      <c r="HQ248" s="4"/>
      <c r="HR248" s="4"/>
      <c r="HS248" s="4"/>
      <c r="HT248" s="4"/>
      <c r="HU248" s="4"/>
      <c r="HV248" s="4"/>
      <c r="HW248" s="4"/>
      <c r="HX248" s="4"/>
      <c r="HY248" s="4"/>
      <c r="HZ248" s="4"/>
      <c r="IA248" s="4"/>
      <c r="IB248" s="4"/>
      <c r="IC248" s="4"/>
      <c r="ID248" s="4"/>
      <c r="IE248" s="4"/>
      <c r="IF248" s="4"/>
      <c r="IG248" s="4"/>
      <c r="IH248" s="4"/>
      <c r="II248" s="4"/>
      <c r="IJ248" s="4"/>
      <c r="IK248" s="4"/>
      <c r="IL248" s="4"/>
    </row>
    <row r="249" spans="1:246" s="2" customFormat="1" hidden="1" x14ac:dyDescent="0.25">
      <c r="A249" s="2">
        <v>154</v>
      </c>
      <c r="B249" s="56">
        <f t="shared" ca="1" si="73"/>
        <v>49077</v>
      </c>
      <c r="C249" s="38">
        <f t="shared" si="75"/>
        <v>0</v>
      </c>
      <c r="D249" s="57"/>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c r="CX249" s="4"/>
      <c r="CY249" s="4"/>
      <c r="CZ249" s="4"/>
      <c r="DA249" s="4"/>
      <c r="DB249" s="4"/>
      <c r="DC249" s="4"/>
      <c r="DD249" s="4"/>
      <c r="DE249" s="4"/>
      <c r="DF249" s="4"/>
      <c r="DG249" s="4"/>
      <c r="DH249" s="4"/>
      <c r="DI249" s="4"/>
      <c r="DJ249" s="4"/>
      <c r="DK249" s="4"/>
      <c r="DL249" s="4"/>
      <c r="DM249" s="4"/>
      <c r="DN249" s="4"/>
      <c r="DO249" s="4"/>
      <c r="DP249" s="4"/>
      <c r="DQ249" s="4"/>
      <c r="DR249" s="4"/>
      <c r="DS249" s="4"/>
      <c r="DT249" s="4"/>
      <c r="DU249" s="4"/>
      <c r="DV249" s="4"/>
      <c r="DW249" s="4"/>
      <c r="DX249" s="4"/>
      <c r="DY249" s="4"/>
      <c r="DZ249" s="4"/>
      <c r="EA249" s="4"/>
      <c r="EB249" s="4"/>
      <c r="EC249" s="4"/>
      <c r="ED249" s="4"/>
      <c r="EE249" s="4"/>
      <c r="EF249" s="4"/>
      <c r="EG249" s="4"/>
      <c r="EH249" s="4"/>
      <c r="EI249" s="4"/>
      <c r="EJ249" s="4"/>
      <c r="EK249" s="4"/>
      <c r="EL249" s="4"/>
      <c r="EM249" s="4"/>
      <c r="EN249" s="4"/>
      <c r="EO249" s="4"/>
      <c r="EP249" s="4"/>
      <c r="EQ249" s="4"/>
      <c r="ER249" s="4"/>
      <c r="ES249" s="4"/>
      <c r="ET249" s="4"/>
      <c r="EU249" s="4"/>
      <c r="EV249" s="4"/>
      <c r="EW249" s="4"/>
      <c r="EX249" s="4"/>
      <c r="EY249" s="4"/>
      <c r="EZ249" s="4"/>
      <c r="FA249" s="4"/>
      <c r="FB249" s="4"/>
      <c r="FC249" s="4"/>
      <c r="FD249" s="4"/>
      <c r="FE249" s="4"/>
      <c r="FF249" s="4"/>
      <c r="FG249" s="4"/>
      <c r="FH249" s="4"/>
      <c r="FI249" s="4"/>
      <c r="FJ249" s="4"/>
      <c r="FK249" s="4"/>
      <c r="FL249" s="4"/>
      <c r="FM249" s="4"/>
      <c r="FN249" s="4"/>
      <c r="FO249" s="4"/>
      <c r="FP249" s="4"/>
      <c r="FQ249" s="4"/>
      <c r="FR249" s="4"/>
      <c r="FS249" s="4"/>
      <c r="FT249" s="4"/>
      <c r="FU249" s="4"/>
      <c r="FV249" s="4"/>
      <c r="FW249" s="4"/>
      <c r="FX249" s="4"/>
      <c r="FY249" s="4"/>
      <c r="FZ249" s="4"/>
      <c r="GA249" s="4"/>
      <c r="GB249" s="4"/>
      <c r="GC249" s="4"/>
      <c r="GD249" s="4"/>
      <c r="GE249" s="4"/>
      <c r="GF249" s="4"/>
      <c r="GG249" s="4"/>
      <c r="GH249" s="4"/>
      <c r="GI249" s="4"/>
      <c r="GJ249" s="4"/>
      <c r="GK249" s="4"/>
      <c r="GL249" s="4"/>
      <c r="GM249" s="4"/>
      <c r="GN249" s="4"/>
      <c r="GO249" s="4"/>
      <c r="GP249" s="4"/>
      <c r="GQ249" s="4"/>
      <c r="GR249" s="4"/>
      <c r="GS249" s="4"/>
      <c r="GT249" s="4"/>
      <c r="GU249" s="4"/>
      <c r="GV249" s="4"/>
      <c r="GW249" s="4"/>
      <c r="GX249" s="4"/>
      <c r="GY249" s="4"/>
      <c r="GZ249" s="4"/>
      <c r="HA249" s="4"/>
      <c r="HB249" s="4"/>
      <c r="HC249" s="4"/>
      <c r="HD249" s="4"/>
      <c r="HE249" s="4"/>
      <c r="HF249" s="4"/>
      <c r="HG249" s="4"/>
      <c r="HH249" s="4"/>
      <c r="HI249" s="4"/>
      <c r="HJ249" s="4"/>
      <c r="HK249" s="4"/>
      <c r="HL249" s="4"/>
      <c r="HM249" s="4"/>
      <c r="HN249" s="4"/>
      <c r="HO249" s="4"/>
      <c r="HP249" s="4"/>
      <c r="HQ249" s="4"/>
      <c r="HR249" s="4"/>
      <c r="HS249" s="4"/>
      <c r="HT249" s="4"/>
      <c r="HU249" s="4"/>
      <c r="HV249" s="4"/>
      <c r="HW249" s="4"/>
      <c r="HX249" s="4"/>
      <c r="HY249" s="4"/>
      <c r="HZ249" s="4"/>
      <c r="IA249" s="4"/>
      <c r="IB249" s="4"/>
      <c r="IC249" s="4"/>
      <c r="ID249" s="4"/>
      <c r="IE249" s="4"/>
      <c r="IF249" s="4"/>
      <c r="IG249" s="4"/>
      <c r="IH249" s="4"/>
      <c r="II249" s="4"/>
      <c r="IJ249" s="4"/>
      <c r="IK249" s="4"/>
      <c r="IL249" s="4"/>
    </row>
    <row r="250" spans="1:246" s="2" customFormat="1" hidden="1" x14ac:dyDescent="0.25">
      <c r="A250" s="2">
        <v>155</v>
      </c>
      <c r="B250" s="56">
        <f t="shared" ca="1" si="73"/>
        <v>49108</v>
      </c>
      <c r="C250" s="38">
        <f t="shared" si="75"/>
        <v>0</v>
      </c>
      <c r="D250" s="57"/>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c r="CR250" s="4"/>
      <c r="CS250" s="4"/>
      <c r="CT250" s="4"/>
      <c r="CU250" s="4"/>
      <c r="CV250" s="4"/>
      <c r="CW250" s="4"/>
      <c r="CX250" s="4"/>
      <c r="CY250" s="4"/>
      <c r="CZ250" s="4"/>
      <c r="DA250" s="4"/>
      <c r="DB250" s="4"/>
      <c r="DC250" s="4"/>
      <c r="DD250" s="4"/>
      <c r="DE250" s="4"/>
      <c r="DF250" s="4"/>
      <c r="DG250" s="4"/>
      <c r="DH250" s="4"/>
      <c r="DI250" s="4"/>
      <c r="DJ250" s="4"/>
      <c r="DK250" s="4"/>
      <c r="DL250" s="4"/>
      <c r="DM250" s="4"/>
      <c r="DN250" s="4"/>
      <c r="DO250" s="4"/>
      <c r="DP250" s="4"/>
      <c r="DQ250" s="4"/>
      <c r="DR250" s="4"/>
      <c r="DS250" s="4"/>
      <c r="DT250" s="4"/>
      <c r="DU250" s="4"/>
      <c r="DV250" s="4"/>
      <c r="DW250" s="4"/>
      <c r="DX250" s="4"/>
      <c r="DY250" s="4"/>
      <c r="DZ250" s="4"/>
      <c r="EA250" s="4"/>
      <c r="EB250" s="4"/>
      <c r="EC250" s="4"/>
      <c r="ED250" s="4"/>
      <c r="EE250" s="4"/>
      <c r="EF250" s="4"/>
      <c r="EG250" s="4"/>
      <c r="EH250" s="4"/>
      <c r="EI250" s="4"/>
      <c r="EJ250" s="4"/>
      <c r="EK250" s="4"/>
      <c r="EL250" s="4"/>
      <c r="EM250" s="4"/>
      <c r="EN250" s="4"/>
      <c r="EO250" s="4"/>
      <c r="EP250" s="4"/>
      <c r="EQ250" s="4"/>
      <c r="ER250" s="4"/>
      <c r="ES250" s="4"/>
      <c r="ET250" s="4"/>
      <c r="EU250" s="4"/>
      <c r="EV250" s="4"/>
      <c r="EW250" s="4"/>
      <c r="EX250" s="4"/>
      <c r="EY250" s="4"/>
      <c r="EZ250" s="4"/>
      <c r="FA250" s="4"/>
      <c r="FB250" s="4"/>
      <c r="FC250" s="4"/>
      <c r="FD250" s="4"/>
      <c r="FE250" s="4"/>
      <c r="FF250" s="4"/>
      <c r="FG250" s="4"/>
      <c r="FH250" s="4"/>
      <c r="FI250" s="4"/>
      <c r="FJ250" s="4"/>
      <c r="FK250" s="4"/>
      <c r="FL250" s="4"/>
      <c r="FM250" s="4"/>
      <c r="FN250" s="4"/>
      <c r="FO250" s="4"/>
      <c r="FP250" s="4"/>
      <c r="FQ250" s="4"/>
      <c r="FR250" s="4"/>
      <c r="FS250" s="4"/>
      <c r="FT250" s="4"/>
      <c r="FU250" s="4"/>
      <c r="FV250" s="4"/>
      <c r="FW250" s="4"/>
      <c r="FX250" s="4"/>
      <c r="FY250" s="4"/>
      <c r="FZ250" s="4"/>
      <c r="GA250" s="4"/>
      <c r="GB250" s="4"/>
      <c r="GC250" s="4"/>
      <c r="GD250" s="4"/>
      <c r="GE250" s="4"/>
      <c r="GF250" s="4"/>
      <c r="GG250" s="4"/>
      <c r="GH250" s="4"/>
      <c r="GI250" s="4"/>
      <c r="GJ250" s="4"/>
      <c r="GK250" s="4"/>
      <c r="GL250" s="4"/>
      <c r="GM250" s="4"/>
      <c r="GN250" s="4"/>
      <c r="GO250" s="4"/>
      <c r="GP250" s="4"/>
      <c r="GQ250" s="4"/>
      <c r="GR250" s="4"/>
      <c r="GS250" s="4"/>
      <c r="GT250" s="4"/>
      <c r="GU250" s="4"/>
      <c r="GV250" s="4"/>
      <c r="GW250" s="4"/>
      <c r="GX250" s="4"/>
      <c r="GY250" s="4"/>
      <c r="GZ250" s="4"/>
      <c r="HA250" s="4"/>
      <c r="HB250" s="4"/>
      <c r="HC250" s="4"/>
      <c r="HD250" s="4"/>
      <c r="HE250" s="4"/>
      <c r="HF250" s="4"/>
      <c r="HG250" s="4"/>
      <c r="HH250" s="4"/>
      <c r="HI250" s="4"/>
      <c r="HJ250" s="4"/>
      <c r="HK250" s="4"/>
      <c r="HL250" s="4"/>
      <c r="HM250" s="4"/>
      <c r="HN250" s="4"/>
      <c r="HO250" s="4"/>
      <c r="HP250" s="4"/>
      <c r="HQ250" s="4"/>
      <c r="HR250" s="4"/>
      <c r="HS250" s="4"/>
      <c r="HT250" s="4"/>
      <c r="HU250" s="4"/>
      <c r="HV250" s="4"/>
      <c r="HW250" s="4"/>
      <c r="HX250" s="4"/>
      <c r="HY250" s="4"/>
      <c r="HZ250" s="4"/>
      <c r="IA250" s="4"/>
      <c r="IB250" s="4"/>
      <c r="IC250" s="4"/>
      <c r="ID250" s="4"/>
      <c r="IE250" s="4"/>
      <c r="IF250" s="4"/>
      <c r="IG250" s="4"/>
      <c r="IH250" s="4"/>
      <c r="II250" s="4"/>
      <c r="IJ250" s="4"/>
      <c r="IK250" s="4"/>
      <c r="IL250" s="4"/>
    </row>
    <row r="251" spans="1:246" s="2" customFormat="1" hidden="1" x14ac:dyDescent="0.25">
      <c r="A251" s="2">
        <v>156</v>
      </c>
      <c r="B251" s="56">
        <f t="shared" ca="1" si="73"/>
        <v>49138</v>
      </c>
      <c r="C251" s="38">
        <f t="shared" si="75"/>
        <v>0</v>
      </c>
      <c r="D251" s="57"/>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c r="CR251" s="4"/>
      <c r="CS251" s="4"/>
      <c r="CT251" s="4"/>
      <c r="CU251" s="4"/>
      <c r="CV251" s="4"/>
      <c r="CW251" s="4"/>
      <c r="CX251" s="4"/>
      <c r="CY251" s="4"/>
      <c r="CZ251" s="4"/>
      <c r="DA251" s="4"/>
      <c r="DB251" s="4"/>
      <c r="DC251" s="4"/>
      <c r="DD251" s="4"/>
      <c r="DE251" s="4"/>
      <c r="DF251" s="4"/>
      <c r="DG251" s="4"/>
      <c r="DH251" s="4"/>
      <c r="DI251" s="4"/>
      <c r="DJ251" s="4"/>
      <c r="DK251" s="4"/>
      <c r="DL251" s="4"/>
      <c r="DM251" s="4"/>
      <c r="DN251" s="4"/>
      <c r="DO251" s="4"/>
      <c r="DP251" s="4"/>
      <c r="DQ251" s="4"/>
      <c r="DR251" s="4"/>
      <c r="DS251" s="4"/>
      <c r="DT251" s="4"/>
      <c r="DU251" s="4"/>
      <c r="DV251" s="4"/>
      <c r="DW251" s="4"/>
      <c r="DX251" s="4"/>
      <c r="DY251" s="4"/>
      <c r="DZ251" s="4"/>
      <c r="EA251" s="4"/>
      <c r="EB251" s="4"/>
      <c r="EC251" s="4"/>
      <c r="ED251" s="4"/>
      <c r="EE251" s="4"/>
      <c r="EF251" s="4"/>
      <c r="EG251" s="4"/>
      <c r="EH251" s="4"/>
      <c r="EI251" s="4"/>
      <c r="EJ251" s="4"/>
      <c r="EK251" s="4"/>
      <c r="EL251" s="4"/>
      <c r="EM251" s="4"/>
      <c r="EN251" s="4"/>
      <c r="EO251" s="4"/>
      <c r="EP251" s="4"/>
      <c r="EQ251" s="4"/>
      <c r="ER251" s="4"/>
      <c r="ES251" s="4"/>
      <c r="ET251" s="4"/>
      <c r="EU251" s="4"/>
      <c r="EV251" s="4"/>
      <c r="EW251" s="4"/>
      <c r="EX251" s="4"/>
      <c r="EY251" s="4"/>
      <c r="EZ251" s="4"/>
      <c r="FA251" s="4"/>
      <c r="FB251" s="4"/>
      <c r="FC251" s="4"/>
      <c r="FD251" s="4"/>
      <c r="FE251" s="4"/>
      <c r="FF251" s="4"/>
      <c r="FG251" s="4"/>
      <c r="FH251" s="4"/>
      <c r="FI251" s="4"/>
      <c r="FJ251" s="4"/>
      <c r="FK251" s="4"/>
      <c r="FL251" s="4"/>
      <c r="FM251" s="4"/>
      <c r="FN251" s="4"/>
      <c r="FO251" s="4"/>
      <c r="FP251" s="4"/>
      <c r="FQ251" s="4"/>
      <c r="FR251" s="4"/>
      <c r="FS251" s="4"/>
      <c r="FT251" s="4"/>
      <c r="FU251" s="4"/>
      <c r="FV251" s="4"/>
      <c r="FW251" s="4"/>
      <c r="FX251" s="4"/>
      <c r="FY251" s="4"/>
      <c r="FZ251" s="4"/>
      <c r="GA251" s="4"/>
      <c r="GB251" s="4"/>
      <c r="GC251" s="4"/>
      <c r="GD251" s="4"/>
      <c r="GE251" s="4"/>
      <c r="GF251" s="4"/>
      <c r="GG251" s="4"/>
      <c r="GH251" s="4"/>
      <c r="GI251" s="4"/>
      <c r="GJ251" s="4"/>
      <c r="GK251" s="4"/>
      <c r="GL251" s="4"/>
      <c r="GM251" s="4"/>
      <c r="GN251" s="4"/>
      <c r="GO251" s="4"/>
      <c r="GP251" s="4"/>
      <c r="GQ251" s="4"/>
      <c r="GR251" s="4"/>
      <c r="GS251" s="4"/>
      <c r="GT251" s="4"/>
      <c r="GU251" s="4"/>
      <c r="GV251" s="4"/>
      <c r="GW251" s="4"/>
      <c r="GX251" s="4"/>
      <c r="GY251" s="4"/>
      <c r="GZ251" s="4"/>
      <c r="HA251" s="4"/>
      <c r="HB251" s="4"/>
      <c r="HC251" s="4"/>
      <c r="HD251" s="4"/>
      <c r="HE251" s="4"/>
      <c r="HF251" s="4"/>
      <c r="HG251" s="4"/>
      <c r="HH251" s="4"/>
      <c r="HI251" s="4"/>
      <c r="HJ251" s="4"/>
      <c r="HK251" s="4"/>
      <c r="HL251" s="4"/>
      <c r="HM251" s="4"/>
      <c r="HN251" s="4"/>
      <c r="HO251" s="4"/>
      <c r="HP251" s="4"/>
      <c r="HQ251" s="4"/>
      <c r="HR251" s="4"/>
      <c r="HS251" s="4"/>
      <c r="HT251" s="4"/>
      <c r="HU251" s="4"/>
      <c r="HV251" s="4"/>
      <c r="HW251" s="4"/>
      <c r="HX251" s="4"/>
      <c r="HY251" s="4"/>
      <c r="HZ251" s="4"/>
      <c r="IA251" s="4"/>
      <c r="IB251" s="4"/>
      <c r="IC251" s="4"/>
      <c r="ID251" s="4"/>
      <c r="IE251" s="4"/>
      <c r="IF251" s="4"/>
      <c r="IG251" s="4"/>
      <c r="IH251" s="4"/>
      <c r="II251" s="4"/>
      <c r="IJ251" s="4"/>
      <c r="IK251" s="4"/>
      <c r="IL251" s="4"/>
    </row>
    <row r="252" spans="1:246" s="2" customFormat="1" hidden="1" x14ac:dyDescent="0.25">
      <c r="A252" s="2">
        <v>157</v>
      </c>
      <c r="B252" s="56">
        <f t="shared" ca="1" si="73"/>
        <v>49169</v>
      </c>
      <c r="C252" s="38">
        <f t="shared" ref="C252:C263" si="76">AC52</f>
        <v>0</v>
      </c>
      <c r="D252" s="57"/>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c r="CZ252" s="4"/>
      <c r="DA252" s="4"/>
      <c r="DB252" s="4"/>
      <c r="DC252" s="4"/>
      <c r="DD252" s="4"/>
      <c r="DE252" s="4"/>
      <c r="DF252" s="4"/>
      <c r="DG252" s="4"/>
      <c r="DH252" s="4"/>
      <c r="DI252" s="4"/>
      <c r="DJ252" s="4"/>
      <c r="DK252" s="4"/>
      <c r="DL252" s="4"/>
      <c r="DM252" s="4"/>
      <c r="DN252" s="4"/>
      <c r="DO252" s="4"/>
      <c r="DP252" s="4"/>
      <c r="DQ252" s="4"/>
      <c r="DR252" s="4"/>
      <c r="DS252" s="4"/>
      <c r="DT252" s="4"/>
      <c r="DU252" s="4"/>
      <c r="DV252" s="4"/>
      <c r="DW252" s="4"/>
      <c r="DX252" s="4"/>
      <c r="DY252" s="4"/>
      <c r="DZ252" s="4"/>
      <c r="EA252" s="4"/>
      <c r="EB252" s="4"/>
      <c r="EC252" s="4"/>
      <c r="ED252" s="4"/>
      <c r="EE252" s="4"/>
      <c r="EF252" s="4"/>
      <c r="EG252" s="4"/>
      <c r="EH252" s="4"/>
      <c r="EI252" s="4"/>
      <c r="EJ252" s="4"/>
      <c r="EK252" s="4"/>
      <c r="EL252" s="4"/>
      <c r="EM252" s="4"/>
      <c r="EN252" s="4"/>
      <c r="EO252" s="4"/>
      <c r="EP252" s="4"/>
      <c r="EQ252" s="4"/>
      <c r="ER252" s="4"/>
      <c r="ES252" s="4"/>
      <c r="ET252" s="4"/>
      <c r="EU252" s="4"/>
      <c r="EV252" s="4"/>
      <c r="EW252" s="4"/>
      <c r="EX252" s="4"/>
      <c r="EY252" s="4"/>
      <c r="EZ252" s="4"/>
      <c r="FA252" s="4"/>
      <c r="FB252" s="4"/>
      <c r="FC252" s="4"/>
      <c r="FD252" s="4"/>
      <c r="FE252" s="4"/>
      <c r="FF252" s="4"/>
      <c r="FG252" s="4"/>
      <c r="FH252" s="4"/>
      <c r="FI252" s="4"/>
      <c r="FJ252" s="4"/>
      <c r="FK252" s="4"/>
      <c r="FL252" s="4"/>
      <c r="FM252" s="4"/>
      <c r="FN252" s="4"/>
      <c r="FO252" s="4"/>
      <c r="FP252" s="4"/>
      <c r="FQ252" s="4"/>
      <c r="FR252" s="4"/>
      <c r="FS252" s="4"/>
      <c r="FT252" s="4"/>
      <c r="FU252" s="4"/>
      <c r="FV252" s="4"/>
      <c r="FW252" s="4"/>
      <c r="FX252" s="4"/>
      <c r="FY252" s="4"/>
      <c r="FZ252" s="4"/>
      <c r="GA252" s="4"/>
      <c r="GB252" s="4"/>
      <c r="GC252" s="4"/>
      <c r="GD252" s="4"/>
      <c r="GE252" s="4"/>
      <c r="GF252" s="4"/>
      <c r="GG252" s="4"/>
      <c r="GH252" s="4"/>
      <c r="GI252" s="4"/>
      <c r="GJ252" s="4"/>
      <c r="GK252" s="4"/>
      <c r="GL252" s="4"/>
      <c r="GM252" s="4"/>
      <c r="GN252" s="4"/>
      <c r="GO252" s="4"/>
      <c r="GP252" s="4"/>
      <c r="GQ252" s="4"/>
      <c r="GR252" s="4"/>
      <c r="GS252" s="4"/>
      <c r="GT252" s="4"/>
      <c r="GU252" s="4"/>
      <c r="GV252" s="4"/>
      <c r="GW252" s="4"/>
      <c r="GX252" s="4"/>
      <c r="GY252" s="4"/>
      <c r="GZ252" s="4"/>
      <c r="HA252" s="4"/>
      <c r="HB252" s="4"/>
      <c r="HC252" s="4"/>
      <c r="HD252" s="4"/>
      <c r="HE252" s="4"/>
      <c r="HF252" s="4"/>
      <c r="HG252" s="4"/>
      <c r="HH252" s="4"/>
      <c r="HI252" s="4"/>
      <c r="HJ252" s="4"/>
      <c r="HK252" s="4"/>
      <c r="HL252" s="4"/>
      <c r="HM252" s="4"/>
      <c r="HN252" s="4"/>
      <c r="HO252" s="4"/>
      <c r="HP252" s="4"/>
      <c r="HQ252" s="4"/>
      <c r="HR252" s="4"/>
      <c r="HS252" s="4"/>
      <c r="HT252" s="4"/>
      <c r="HU252" s="4"/>
      <c r="HV252" s="4"/>
      <c r="HW252" s="4"/>
      <c r="HX252" s="4"/>
      <c r="HY252" s="4"/>
      <c r="HZ252" s="4"/>
      <c r="IA252" s="4"/>
      <c r="IB252" s="4"/>
      <c r="IC252" s="4"/>
      <c r="ID252" s="4"/>
      <c r="IE252" s="4"/>
      <c r="IF252" s="4"/>
      <c r="IG252" s="4"/>
      <c r="IH252" s="4"/>
      <c r="II252" s="4"/>
      <c r="IJ252" s="4"/>
      <c r="IK252" s="4"/>
      <c r="IL252" s="4"/>
    </row>
    <row r="253" spans="1:246" s="2" customFormat="1" hidden="1" x14ac:dyDescent="0.25">
      <c r="A253" s="2">
        <v>158</v>
      </c>
      <c r="B253" s="56">
        <f t="shared" ca="1" si="73"/>
        <v>49200</v>
      </c>
      <c r="C253" s="38">
        <f t="shared" si="76"/>
        <v>0</v>
      </c>
      <c r="D253" s="57"/>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c r="CR253" s="4"/>
      <c r="CS253" s="4"/>
      <c r="CT253" s="4"/>
      <c r="CU253" s="4"/>
      <c r="CV253" s="4"/>
      <c r="CW253" s="4"/>
      <c r="CX253" s="4"/>
      <c r="CY253" s="4"/>
      <c r="CZ253" s="4"/>
      <c r="DA253" s="4"/>
      <c r="DB253" s="4"/>
      <c r="DC253" s="4"/>
      <c r="DD253" s="4"/>
      <c r="DE253" s="4"/>
      <c r="DF253" s="4"/>
      <c r="DG253" s="4"/>
      <c r="DH253" s="4"/>
      <c r="DI253" s="4"/>
      <c r="DJ253" s="4"/>
      <c r="DK253" s="4"/>
      <c r="DL253" s="4"/>
      <c r="DM253" s="4"/>
      <c r="DN253" s="4"/>
      <c r="DO253" s="4"/>
      <c r="DP253" s="4"/>
      <c r="DQ253" s="4"/>
      <c r="DR253" s="4"/>
      <c r="DS253" s="4"/>
      <c r="DT253" s="4"/>
      <c r="DU253" s="4"/>
      <c r="DV253" s="4"/>
      <c r="DW253" s="4"/>
      <c r="DX253" s="4"/>
      <c r="DY253" s="4"/>
      <c r="DZ253" s="4"/>
      <c r="EA253" s="4"/>
      <c r="EB253" s="4"/>
      <c r="EC253" s="4"/>
      <c r="ED253" s="4"/>
      <c r="EE253" s="4"/>
      <c r="EF253" s="4"/>
      <c r="EG253" s="4"/>
      <c r="EH253" s="4"/>
      <c r="EI253" s="4"/>
      <c r="EJ253" s="4"/>
      <c r="EK253" s="4"/>
      <c r="EL253" s="4"/>
      <c r="EM253" s="4"/>
      <c r="EN253" s="4"/>
      <c r="EO253" s="4"/>
      <c r="EP253" s="4"/>
      <c r="EQ253" s="4"/>
      <c r="ER253" s="4"/>
      <c r="ES253" s="4"/>
      <c r="ET253" s="4"/>
      <c r="EU253" s="4"/>
      <c r="EV253" s="4"/>
      <c r="EW253" s="4"/>
      <c r="EX253" s="4"/>
      <c r="EY253" s="4"/>
      <c r="EZ253" s="4"/>
      <c r="FA253" s="4"/>
      <c r="FB253" s="4"/>
      <c r="FC253" s="4"/>
      <c r="FD253" s="4"/>
      <c r="FE253" s="4"/>
      <c r="FF253" s="4"/>
      <c r="FG253" s="4"/>
      <c r="FH253" s="4"/>
      <c r="FI253" s="4"/>
      <c r="FJ253" s="4"/>
      <c r="FK253" s="4"/>
      <c r="FL253" s="4"/>
      <c r="FM253" s="4"/>
      <c r="FN253" s="4"/>
      <c r="FO253" s="4"/>
      <c r="FP253" s="4"/>
      <c r="FQ253" s="4"/>
      <c r="FR253" s="4"/>
      <c r="FS253" s="4"/>
      <c r="FT253" s="4"/>
      <c r="FU253" s="4"/>
      <c r="FV253" s="4"/>
      <c r="FW253" s="4"/>
      <c r="FX253" s="4"/>
      <c r="FY253" s="4"/>
      <c r="FZ253" s="4"/>
      <c r="GA253" s="4"/>
      <c r="GB253" s="4"/>
      <c r="GC253" s="4"/>
      <c r="GD253" s="4"/>
      <c r="GE253" s="4"/>
      <c r="GF253" s="4"/>
      <c r="GG253" s="4"/>
      <c r="GH253" s="4"/>
      <c r="GI253" s="4"/>
      <c r="GJ253" s="4"/>
      <c r="GK253" s="4"/>
      <c r="GL253" s="4"/>
      <c r="GM253" s="4"/>
      <c r="GN253" s="4"/>
      <c r="GO253" s="4"/>
      <c r="GP253" s="4"/>
      <c r="GQ253" s="4"/>
      <c r="GR253" s="4"/>
      <c r="GS253" s="4"/>
      <c r="GT253" s="4"/>
      <c r="GU253" s="4"/>
      <c r="GV253" s="4"/>
      <c r="GW253" s="4"/>
      <c r="GX253" s="4"/>
      <c r="GY253" s="4"/>
      <c r="GZ253" s="4"/>
      <c r="HA253" s="4"/>
      <c r="HB253" s="4"/>
      <c r="HC253" s="4"/>
      <c r="HD253" s="4"/>
      <c r="HE253" s="4"/>
      <c r="HF253" s="4"/>
      <c r="HG253" s="4"/>
      <c r="HH253" s="4"/>
      <c r="HI253" s="4"/>
      <c r="HJ253" s="4"/>
      <c r="HK253" s="4"/>
      <c r="HL253" s="4"/>
      <c r="HM253" s="4"/>
      <c r="HN253" s="4"/>
      <c r="HO253" s="4"/>
      <c r="HP253" s="4"/>
      <c r="HQ253" s="4"/>
      <c r="HR253" s="4"/>
      <c r="HS253" s="4"/>
      <c r="HT253" s="4"/>
      <c r="HU253" s="4"/>
      <c r="HV253" s="4"/>
      <c r="HW253" s="4"/>
      <c r="HX253" s="4"/>
      <c r="HY253" s="4"/>
      <c r="HZ253" s="4"/>
      <c r="IA253" s="4"/>
      <c r="IB253" s="4"/>
      <c r="IC253" s="4"/>
      <c r="ID253" s="4"/>
      <c r="IE253" s="4"/>
      <c r="IF253" s="4"/>
      <c r="IG253" s="4"/>
      <c r="IH253" s="4"/>
      <c r="II253" s="4"/>
      <c r="IJ253" s="4"/>
      <c r="IK253" s="4"/>
      <c r="IL253" s="4"/>
    </row>
    <row r="254" spans="1:246" s="2" customFormat="1" hidden="1" x14ac:dyDescent="0.25">
      <c r="A254" s="2">
        <v>159</v>
      </c>
      <c r="B254" s="56">
        <f t="shared" ca="1" si="73"/>
        <v>49230</v>
      </c>
      <c r="C254" s="38">
        <f t="shared" si="76"/>
        <v>0</v>
      </c>
      <c r="D254" s="57"/>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c r="CR254" s="4"/>
      <c r="CS254" s="4"/>
      <c r="CT254" s="4"/>
      <c r="CU254" s="4"/>
      <c r="CV254" s="4"/>
      <c r="CW254" s="4"/>
      <c r="CX254" s="4"/>
      <c r="CY254" s="4"/>
      <c r="CZ254" s="4"/>
      <c r="DA254" s="4"/>
      <c r="DB254" s="4"/>
      <c r="DC254" s="4"/>
      <c r="DD254" s="4"/>
      <c r="DE254" s="4"/>
      <c r="DF254" s="4"/>
      <c r="DG254" s="4"/>
      <c r="DH254" s="4"/>
      <c r="DI254" s="4"/>
      <c r="DJ254" s="4"/>
      <c r="DK254" s="4"/>
      <c r="DL254" s="4"/>
      <c r="DM254" s="4"/>
      <c r="DN254" s="4"/>
      <c r="DO254" s="4"/>
      <c r="DP254" s="4"/>
      <c r="DQ254" s="4"/>
      <c r="DR254" s="4"/>
      <c r="DS254" s="4"/>
      <c r="DT254" s="4"/>
      <c r="DU254" s="4"/>
      <c r="DV254" s="4"/>
      <c r="DW254" s="4"/>
      <c r="DX254" s="4"/>
      <c r="DY254" s="4"/>
      <c r="DZ254" s="4"/>
      <c r="EA254" s="4"/>
      <c r="EB254" s="4"/>
      <c r="EC254" s="4"/>
      <c r="ED254" s="4"/>
      <c r="EE254" s="4"/>
      <c r="EF254" s="4"/>
      <c r="EG254" s="4"/>
      <c r="EH254" s="4"/>
      <c r="EI254" s="4"/>
      <c r="EJ254" s="4"/>
      <c r="EK254" s="4"/>
      <c r="EL254" s="4"/>
      <c r="EM254" s="4"/>
      <c r="EN254" s="4"/>
      <c r="EO254" s="4"/>
      <c r="EP254" s="4"/>
      <c r="EQ254" s="4"/>
      <c r="ER254" s="4"/>
      <c r="ES254" s="4"/>
      <c r="ET254" s="4"/>
      <c r="EU254" s="4"/>
      <c r="EV254" s="4"/>
      <c r="EW254" s="4"/>
      <c r="EX254" s="4"/>
      <c r="EY254" s="4"/>
      <c r="EZ254" s="4"/>
      <c r="FA254" s="4"/>
      <c r="FB254" s="4"/>
      <c r="FC254" s="4"/>
      <c r="FD254" s="4"/>
      <c r="FE254" s="4"/>
      <c r="FF254" s="4"/>
      <c r="FG254" s="4"/>
      <c r="FH254" s="4"/>
      <c r="FI254" s="4"/>
      <c r="FJ254" s="4"/>
      <c r="FK254" s="4"/>
      <c r="FL254" s="4"/>
      <c r="FM254" s="4"/>
      <c r="FN254" s="4"/>
      <c r="FO254" s="4"/>
      <c r="FP254" s="4"/>
      <c r="FQ254" s="4"/>
      <c r="FR254" s="4"/>
      <c r="FS254" s="4"/>
      <c r="FT254" s="4"/>
      <c r="FU254" s="4"/>
      <c r="FV254" s="4"/>
      <c r="FW254" s="4"/>
      <c r="FX254" s="4"/>
      <c r="FY254" s="4"/>
      <c r="FZ254" s="4"/>
      <c r="GA254" s="4"/>
      <c r="GB254" s="4"/>
      <c r="GC254" s="4"/>
      <c r="GD254" s="4"/>
      <c r="GE254" s="4"/>
      <c r="GF254" s="4"/>
      <c r="GG254" s="4"/>
      <c r="GH254" s="4"/>
      <c r="GI254" s="4"/>
      <c r="GJ254" s="4"/>
      <c r="GK254" s="4"/>
      <c r="GL254" s="4"/>
      <c r="GM254" s="4"/>
      <c r="GN254" s="4"/>
      <c r="GO254" s="4"/>
      <c r="GP254" s="4"/>
      <c r="GQ254" s="4"/>
      <c r="GR254" s="4"/>
      <c r="GS254" s="4"/>
      <c r="GT254" s="4"/>
      <c r="GU254" s="4"/>
      <c r="GV254" s="4"/>
      <c r="GW254" s="4"/>
      <c r="GX254" s="4"/>
      <c r="GY254" s="4"/>
      <c r="GZ254" s="4"/>
      <c r="HA254" s="4"/>
      <c r="HB254" s="4"/>
      <c r="HC254" s="4"/>
      <c r="HD254" s="4"/>
      <c r="HE254" s="4"/>
      <c r="HF254" s="4"/>
      <c r="HG254" s="4"/>
      <c r="HH254" s="4"/>
      <c r="HI254" s="4"/>
      <c r="HJ254" s="4"/>
      <c r="HK254" s="4"/>
      <c r="HL254" s="4"/>
      <c r="HM254" s="4"/>
      <c r="HN254" s="4"/>
      <c r="HO254" s="4"/>
      <c r="HP254" s="4"/>
      <c r="HQ254" s="4"/>
      <c r="HR254" s="4"/>
      <c r="HS254" s="4"/>
      <c r="HT254" s="4"/>
      <c r="HU254" s="4"/>
      <c r="HV254" s="4"/>
      <c r="HW254" s="4"/>
      <c r="HX254" s="4"/>
      <c r="HY254" s="4"/>
      <c r="HZ254" s="4"/>
      <c r="IA254" s="4"/>
      <c r="IB254" s="4"/>
      <c r="IC254" s="4"/>
      <c r="ID254" s="4"/>
      <c r="IE254" s="4"/>
      <c r="IF254" s="4"/>
      <c r="IG254" s="4"/>
      <c r="IH254" s="4"/>
      <c r="II254" s="4"/>
      <c r="IJ254" s="4"/>
      <c r="IK254" s="4"/>
      <c r="IL254" s="4"/>
    </row>
    <row r="255" spans="1:246" s="2" customFormat="1" hidden="1" x14ac:dyDescent="0.25">
      <c r="A255" s="2">
        <v>160</v>
      </c>
      <c r="B255" s="56">
        <f t="shared" ca="1" si="73"/>
        <v>49261</v>
      </c>
      <c r="C255" s="38">
        <f t="shared" si="76"/>
        <v>0</v>
      </c>
      <c r="D255" s="57"/>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c r="CR255" s="4"/>
      <c r="CS255" s="4"/>
      <c r="CT255" s="4"/>
      <c r="CU255" s="4"/>
      <c r="CV255" s="4"/>
      <c r="CW255" s="4"/>
      <c r="CX255" s="4"/>
      <c r="CY255" s="4"/>
      <c r="CZ255" s="4"/>
      <c r="DA255" s="4"/>
      <c r="DB255" s="4"/>
      <c r="DC255" s="4"/>
      <c r="DD255" s="4"/>
      <c r="DE255" s="4"/>
      <c r="DF255" s="4"/>
      <c r="DG255" s="4"/>
      <c r="DH255" s="4"/>
      <c r="DI255" s="4"/>
      <c r="DJ255" s="4"/>
      <c r="DK255" s="4"/>
      <c r="DL255" s="4"/>
      <c r="DM255" s="4"/>
      <c r="DN255" s="4"/>
      <c r="DO255" s="4"/>
      <c r="DP255" s="4"/>
      <c r="DQ255" s="4"/>
      <c r="DR255" s="4"/>
      <c r="DS255" s="4"/>
      <c r="DT255" s="4"/>
      <c r="DU255" s="4"/>
      <c r="DV255" s="4"/>
      <c r="DW255" s="4"/>
      <c r="DX255" s="4"/>
      <c r="DY255" s="4"/>
      <c r="DZ255" s="4"/>
      <c r="EA255" s="4"/>
      <c r="EB255" s="4"/>
      <c r="EC255" s="4"/>
      <c r="ED255" s="4"/>
      <c r="EE255" s="4"/>
      <c r="EF255" s="4"/>
      <c r="EG255" s="4"/>
      <c r="EH255" s="4"/>
      <c r="EI255" s="4"/>
      <c r="EJ255" s="4"/>
      <c r="EK255" s="4"/>
      <c r="EL255" s="4"/>
      <c r="EM255" s="4"/>
      <c r="EN255" s="4"/>
      <c r="EO255" s="4"/>
      <c r="EP255" s="4"/>
      <c r="EQ255" s="4"/>
      <c r="ER255" s="4"/>
      <c r="ES255" s="4"/>
      <c r="ET255" s="4"/>
      <c r="EU255" s="4"/>
      <c r="EV255" s="4"/>
      <c r="EW255" s="4"/>
      <c r="EX255" s="4"/>
      <c r="EY255" s="4"/>
      <c r="EZ255" s="4"/>
      <c r="FA255" s="4"/>
      <c r="FB255" s="4"/>
      <c r="FC255" s="4"/>
      <c r="FD255" s="4"/>
      <c r="FE255" s="4"/>
      <c r="FF255" s="4"/>
      <c r="FG255" s="4"/>
      <c r="FH255" s="4"/>
      <c r="FI255" s="4"/>
      <c r="FJ255" s="4"/>
      <c r="FK255" s="4"/>
      <c r="FL255" s="4"/>
      <c r="FM255" s="4"/>
      <c r="FN255" s="4"/>
      <c r="FO255" s="4"/>
      <c r="FP255" s="4"/>
      <c r="FQ255" s="4"/>
      <c r="FR255" s="4"/>
      <c r="FS255" s="4"/>
      <c r="FT255" s="4"/>
      <c r="FU255" s="4"/>
      <c r="FV255" s="4"/>
      <c r="FW255" s="4"/>
      <c r="FX255" s="4"/>
      <c r="FY255" s="4"/>
      <c r="FZ255" s="4"/>
      <c r="GA255" s="4"/>
      <c r="GB255" s="4"/>
      <c r="GC255" s="4"/>
      <c r="GD255" s="4"/>
      <c r="GE255" s="4"/>
      <c r="GF255" s="4"/>
      <c r="GG255" s="4"/>
      <c r="GH255" s="4"/>
      <c r="GI255" s="4"/>
      <c r="GJ255" s="4"/>
      <c r="GK255" s="4"/>
      <c r="GL255" s="4"/>
      <c r="GM255" s="4"/>
      <c r="GN255" s="4"/>
      <c r="GO255" s="4"/>
      <c r="GP255" s="4"/>
      <c r="GQ255" s="4"/>
      <c r="GR255" s="4"/>
      <c r="GS255" s="4"/>
      <c r="GT255" s="4"/>
      <c r="GU255" s="4"/>
      <c r="GV255" s="4"/>
      <c r="GW255" s="4"/>
      <c r="GX255" s="4"/>
      <c r="GY255" s="4"/>
      <c r="GZ255" s="4"/>
      <c r="HA255" s="4"/>
      <c r="HB255" s="4"/>
      <c r="HC255" s="4"/>
      <c r="HD255" s="4"/>
      <c r="HE255" s="4"/>
      <c r="HF255" s="4"/>
      <c r="HG255" s="4"/>
      <c r="HH255" s="4"/>
      <c r="HI255" s="4"/>
      <c r="HJ255" s="4"/>
      <c r="HK255" s="4"/>
      <c r="HL255" s="4"/>
      <c r="HM255" s="4"/>
      <c r="HN255" s="4"/>
      <c r="HO255" s="4"/>
      <c r="HP255" s="4"/>
      <c r="HQ255" s="4"/>
      <c r="HR255" s="4"/>
      <c r="HS255" s="4"/>
      <c r="HT255" s="4"/>
      <c r="HU255" s="4"/>
      <c r="HV255" s="4"/>
      <c r="HW255" s="4"/>
      <c r="HX255" s="4"/>
      <c r="HY255" s="4"/>
      <c r="HZ255" s="4"/>
      <c r="IA255" s="4"/>
      <c r="IB255" s="4"/>
      <c r="IC255" s="4"/>
      <c r="ID255" s="4"/>
      <c r="IE255" s="4"/>
      <c r="IF255" s="4"/>
      <c r="IG255" s="4"/>
      <c r="IH255" s="4"/>
      <c r="II255" s="4"/>
      <c r="IJ255" s="4"/>
      <c r="IK255" s="4"/>
      <c r="IL255" s="4"/>
    </row>
    <row r="256" spans="1:246" s="2" customFormat="1" hidden="1" x14ac:dyDescent="0.25">
      <c r="A256" s="2">
        <v>161</v>
      </c>
      <c r="B256" s="56">
        <f t="shared" ca="1" si="73"/>
        <v>49291</v>
      </c>
      <c r="C256" s="38">
        <f t="shared" si="76"/>
        <v>0</v>
      </c>
      <c r="D256" s="57"/>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c r="CR256" s="4"/>
      <c r="CS256" s="4"/>
      <c r="CT256" s="4"/>
      <c r="CU256" s="4"/>
      <c r="CV256" s="4"/>
      <c r="CW256" s="4"/>
      <c r="CX256" s="4"/>
      <c r="CY256" s="4"/>
      <c r="CZ256" s="4"/>
      <c r="DA256" s="4"/>
      <c r="DB256" s="4"/>
      <c r="DC256" s="4"/>
      <c r="DD256" s="4"/>
      <c r="DE256" s="4"/>
      <c r="DF256" s="4"/>
      <c r="DG256" s="4"/>
      <c r="DH256" s="4"/>
      <c r="DI256" s="4"/>
      <c r="DJ256" s="4"/>
      <c r="DK256" s="4"/>
      <c r="DL256" s="4"/>
      <c r="DM256" s="4"/>
      <c r="DN256" s="4"/>
      <c r="DO256" s="4"/>
      <c r="DP256" s="4"/>
      <c r="DQ256" s="4"/>
      <c r="DR256" s="4"/>
      <c r="DS256" s="4"/>
      <c r="DT256" s="4"/>
      <c r="DU256" s="4"/>
      <c r="DV256" s="4"/>
      <c r="DW256" s="4"/>
      <c r="DX256" s="4"/>
      <c r="DY256" s="4"/>
      <c r="DZ256" s="4"/>
      <c r="EA256" s="4"/>
      <c r="EB256" s="4"/>
      <c r="EC256" s="4"/>
      <c r="ED256" s="4"/>
      <c r="EE256" s="4"/>
      <c r="EF256" s="4"/>
      <c r="EG256" s="4"/>
      <c r="EH256" s="4"/>
      <c r="EI256" s="4"/>
      <c r="EJ256" s="4"/>
      <c r="EK256" s="4"/>
      <c r="EL256" s="4"/>
      <c r="EM256" s="4"/>
      <c r="EN256" s="4"/>
      <c r="EO256" s="4"/>
      <c r="EP256" s="4"/>
      <c r="EQ256" s="4"/>
      <c r="ER256" s="4"/>
      <c r="ES256" s="4"/>
      <c r="ET256" s="4"/>
      <c r="EU256" s="4"/>
      <c r="EV256" s="4"/>
      <c r="EW256" s="4"/>
      <c r="EX256" s="4"/>
      <c r="EY256" s="4"/>
      <c r="EZ256" s="4"/>
      <c r="FA256" s="4"/>
      <c r="FB256" s="4"/>
      <c r="FC256" s="4"/>
      <c r="FD256" s="4"/>
      <c r="FE256" s="4"/>
      <c r="FF256" s="4"/>
      <c r="FG256" s="4"/>
      <c r="FH256" s="4"/>
      <c r="FI256" s="4"/>
      <c r="FJ256" s="4"/>
      <c r="FK256" s="4"/>
      <c r="FL256" s="4"/>
      <c r="FM256" s="4"/>
      <c r="FN256" s="4"/>
      <c r="FO256" s="4"/>
      <c r="FP256" s="4"/>
      <c r="FQ256" s="4"/>
      <c r="FR256" s="4"/>
      <c r="FS256" s="4"/>
      <c r="FT256" s="4"/>
      <c r="FU256" s="4"/>
      <c r="FV256" s="4"/>
      <c r="FW256" s="4"/>
      <c r="FX256" s="4"/>
      <c r="FY256" s="4"/>
      <c r="FZ256" s="4"/>
      <c r="GA256" s="4"/>
      <c r="GB256" s="4"/>
      <c r="GC256" s="4"/>
      <c r="GD256" s="4"/>
      <c r="GE256" s="4"/>
      <c r="GF256" s="4"/>
      <c r="GG256" s="4"/>
      <c r="GH256" s="4"/>
      <c r="GI256" s="4"/>
      <c r="GJ256" s="4"/>
      <c r="GK256" s="4"/>
      <c r="GL256" s="4"/>
      <c r="GM256" s="4"/>
      <c r="GN256" s="4"/>
      <c r="GO256" s="4"/>
      <c r="GP256" s="4"/>
      <c r="GQ256" s="4"/>
      <c r="GR256" s="4"/>
      <c r="GS256" s="4"/>
      <c r="GT256" s="4"/>
      <c r="GU256" s="4"/>
      <c r="GV256" s="4"/>
      <c r="GW256" s="4"/>
      <c r="GX256" s="4"/>
      <c r="GY256" s="4"/>
      <c r="GZ256" s="4"/>
      <c r="HA256" s="4"/>
      <c r="HB256" s="4"/>
      <c r="HC256" s="4"/>
      <c r="HD256" s="4"/>
      <c r="HE256" s="4"/>
      <c r="HF256" s="4"/>
      <c r="HG256" s="4"/>
      <c r="HH256" s="4"/>
      <c r="HI256" s="4"/>
      <c r="HJ256" s="4"/>
      <c r="HK256" s="4"/>
      <c r="HL256" s="4"/>
      <c r="HM256" s="4"/>
      <c r="HN256" s="4"/>
      <c r="HO256" s="4"/>
      <c r="HP256" s="4"/>
      <c r="HQ256" s="4"/>
      <c r="HR256" s="4"/>
      <c r="HS256" s="4"/>
      <c r="HT256" s="4"/>
      <c r="HU256" s="4"/>
      <c r="HV256" s="4"/>
      <c r="HW256" s="4"/>
      <c r="HX256" s="4"/>
      <c r="HY256" s="4"/>
      <c r="HZ256" s="4"/>
      <c r="IA256" s="4"/>
      <c r="IB256" s="4"/>
      <c r="IC256" s="4"/>
      <c r="ID256" s="4"/>
      <c r="IE256" s="4"/>
      <c r="IF256" s="4"/>
      <c r="IG256" s="4"/>
      <c r="IH256" s="4"/>
      <c r="II256" s="4"/>
      <c r="IJ256" s="4"/>
      <c r="IK256" s="4"/>
      <c r="IL256" s="4"/>
    </row>
    <row r="257" spans="1:246" s="2" customFormat="1" hidden="1" x14ac:dyDescent="0.25">
      <c r="A257" s="2">
        <v>162</v>
      </c>
      <c r="B257" s="56">
        <f t="shared" ca="1" si="73"/>
        <v>49322</v>
      </c>
      <c r="C257" s="38">
        <f t="shared" si="76"/>
        <v>0</v>
      </c>
      <c r="D257" s="57"/>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c r="CX257" s="4"/>
      <c r="CY257" s="4"/>
      <c r="CZ257" s="4"/>
      <c r="DA257" s="4"/>
      <c r="DB257" s="4"/>
      <c r="DC257" s="4"/>
      <c r="DD257" s="4"/>
      <c r="DE257" s="4"/>
      <c r="DF257" s="4"/>
      <c r="DG257" s="4"/>
      <c r="DH257" s="4"/>
      <c r="DI257" s="4"/>
      <c r="DJ257" s="4"/>
      <c r="DK257" s="4"/>
      <c r="DL257" s="4"/>
      <c r="DM257" s="4"/>
      <c r="DN257" s="4"/>
      <c r="DO257" s="4"/>
      <c r="DP257" s="4"/>
      <c r="DQ257" s="4"/>
      <c r="DR257" s="4"/>
      <c r="DS257" s="4"/>
      <c r="DT257" s="4"/>
      <c r="DU257" s="4"/>
      <c r="DV257" s="4"/>
      <c r="DW257" s="4"/>
      <c r="DX257" s="4"/>
      <c r="DY257" s="4"/>
      <c r="DZ257" s="4"/>
      <c r="EA257" s="4"/>
      <c r="EB257" s="4"/>
      <c r="EC257" s="4"/>
      <c r="ED257" s="4"/>
      <c r="EE257" s="4"/>
      <c r="EF257" s="4"/>
      <c r="EG257" s="4"/>
      <c r="EH257" s="4"/>
      <c r="EI257" s="4"/>
      <c r="EJ257" s="4"/>
      <c r="EK257" s="4"/>
      <c r="EL257" s="4"/>
      <c r="EM257" s="4"/>
      <c r="EN257" s="4"/>
      <c r="EO257" s="4"/>
      <c r="EP257" s="4"/>
      <c r="EQ257" s="4"/>
      <c r="ER257" s="4"/>
      <c r="ES257" s="4"/>
      <c r="ET257" s="4"/>
      <c r="EU257" s="4"/>
      <c r="EV257" s="4"/>
      <c r="EW257" s="4"/>
      <c r="EX257" s="4"/>
      <c r="EY257" s="4"/>
      <c r="EZ257" s="4"/>
      <c r="FA257" s="4"/>
      <c r="FB257" s="4"/>
      <c r="FC257" s="4"/>
      <c r="FD257" s="4"/>
      <c r="FE257" s="4"/>
      <c r="FF257" s="4"/>
      <c r="FG257" s="4"/>
      <c r="FH257" s="4"/>
      <c r="FI257" s="4"/>
      <c r="FJ257" s="4"/>
      <c r="FK257" s="4"/>
      <c r="FL257" s="4"/>
      <c r="FM257" s="4"/>
      <c r="FN257" s="4"/>
      <c r="FO257" s="4"/>
      <c r="FP257" s="4"/>
      <c r="FQ257" s="4"/>
      <c r="FR257" s="4"/>
      <c r="FS257" s="4"/>
      <c r="FT257" s="4"/>
      <c r="FU257" s="4"/>
      <c r="FV257" s="4"/>
      <c r="FW257" s="4"/>
      <c r="FX257" s="4"/>
      <c r="FY257" s="4"/>
      <c r="FZ257" s="4"/>
      <c r="GA257" s="4"/>
      <c r="GB257" s="4"/>
      <c r="GC257" s="4"/>
      <c r="GD257" s="4"/>
      <c r="GE257" s="4"/>
      <c r="GF257" s="4"/>
      <c r="GG257" s="4"/>
      <c r="GH257" s="4"/>
      <c r="GI257" s="4"/>
      <c r="GJ257" s="4"/>
      <c r="GK257" s="4"/>
      <c r="GL257" s="4"/>
      <c r="GM257" s="4"/>
      <c r="GN257" s="4"/>
      <c r="GO257" s="4"/>
      <c r="GP257" s="4"/>
      <c r="GQ257" s="4"/>
      <c r="GR257" s="4"/>
      <c r="GS257" s="4"/>
      <c r="GT257" s="4"/>
      <c r="GU257" s="4"/>
      <c r="GV257" s="4"/>
      <c r="GW257" s="4"/>
      <c r="GX257" s="4"/>
      <c r="GY257" s="4"/>
      <c r="GZ257" s="4"/>
      <c r="HA257" s="4"/>
      <c r="HB257" s="4"/>
      <c r="HC257" s="4"/>
      <c r="HD257" s="4"/>
      <c r="HE257" s="4"/>
      <c r="HF257" s="4"/>
      <c r="HG257" s="4"/>
      <c r="HH257" s="4"/>
      <c r="HI257" s="4"/>
      <c r="HJ257" s="4"/>
      <c r="HK257" s="4"/>
      <c r="HL257" s="4"/>
      <c r="HM257" s="4"/>
      <c r="HN257" s="4"/>
      <c r="HO257" s="4"/>
      <c r="HP257" s="4"/>
      <c r="HQ257" s="4"/>
      <c r="HR257" s="4"/>
      <c r="HS257" s="4"/>
      <c r="HT257" s="4"/>
      <c r="HU257" s="4"/>
      <c r="HV257" s="4"/>
      <c r="HW257" s="4"/>
      <c r="HX257" s="4"/>
      <c r="HY257" s="4"/>
      <c r="HZ257" s="4"/>
      <c r="IA257" s="4"/>
      <c r="IB257" s="4"/>
      <c r="IC257" s="4"/>
      <c r="ID257" s="4"/>
      <c r="IE257" s="4"/>
      <c r="IF257" s="4"/>
      <c r="IG257" s="4"/>
      <c r="IH257" s="4"/>
      <c r="II257" s="4"/>
      <c r="IJ257" s="4"/>
      <c r="IK257" s="4"/>
      <c r="IL257" s="4"/>
    </row>
    <row r="258" spans="1:246" s="2" customFormat="1" hidden="1" x14ac:dyDescent="0.25">
      <c r="A258" s="2">
        <v>163</v>
      </c>
      <c r="B258" s="56">
        <f t="shared" ca="1" si="73"/>
        <v>49353</v>
      </c>
      <c r="C258" s="38">
        <f t="shared" si="76"/>
        <v>0</v>
      </c>
      <c r="D258" s="57"/>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c r="CZ258" s="4"/>
      <c r="DA258" s="4"/>
      <c r="DB258" s="4"/>
      <c r="DC258" s="4"/>
      <c r="DD258" s="4"/>
      <c r="DE258" s="4"/>
      <c r="DF258" s="4"/>
      <c r="DG258" s="4"/>
      <c r="DH258" s="4"/>
      <c r="DI258" s="4"/>
      <c r="DJ258" s="4"/>
      <c r="DK258" s="4"/>
      <c r="DL258" s="4"/>
      <c r="DM258" s="4"/>
      <c r="DN258" s="4"/>
      <c r="DO258" s="4"/>
      <c r="DP258" s="4"/>
      <c r="DQ258" s="4"/>
      <c r="DR258" s="4"/>
      <c r="DS258" s="4"/>
      <c r="DT258" s="4"/>
      <c r="DU258" s="4"/>
      <c r="DV258" s="4"/>
      <c r="DW258" s="4"/>
      <c r="DX258" s="4"/>
      <c r="DY258" s="4"/>
      <c r="DZ258" s="4"/>
      <c r="EA258" s="4"/>
      <c r="EB258" s="4"/>
      <c r="EC258" s="4"/>
      <c r="ED258" s="4"/>
      <c r="EE258" s="4"/>
      <c r="EF258" s="4"/>
      <c r="EG258" s="4"/>
      <c r="EH258" s="4"/>
      <c r="EI258" s="4"/>
      <c r="EJ258" s="4"/>
      <c r="EK258" s="4"/>
      <c r="EL258" s="4"/>
      <c r="EM258" s="4"/>
      <c r="EN258" s="4"/>
      <c r="EO258" s="4"/>
      <c r="EP258" s="4"/>
      <c r="EQ258" s="4"/>
      <c r="ER258" s="4"/>
      <c r="ES258" s="4"/>
      <c r="ET258" s="4"/>
      <c r="EU258" s="4"/>
      <c r="EV258" s="4"/>
      <c r="EW258" s="4"/>
      <c r="EX258" s="4"/>
      <c r="EY258" s="4"/>
      <c r="EZ258" s="4"/>
      <c r="FA258" s="4"/>
      <c r="FB258" s="4"/>
      <c r="FC258" s="4"/>
      <c r="FD258" s="4"/>
      <c r="FE258" s="4"/>
      <c r="FF258" s="4"/>
      <c r="FG258" s="4"/>
      <c r="FH258" s="4"/>
      <c r="FI258" s="4"/>
      <c r="FJ258" s="4"/>
      <c r="FK258" s="4"/>
      <c r="FL258" s="4"/>
      <c r="FM258" s="4"/>
      <c r="FN258" s="4"/>
      <c r="FO258" s="4"/>
      <c r="FP258" s="4"/>
      <c r="FQ258" s="4"/>
      <c r="FR258" s="4"/>
      <c r="FS258" s="4"/>
      <c r="FT258" s="4"/>
      <c r="FU258" s="4"/>
      <c r="FV258" s="4"/>
      <c r="FW258" s="4"/>
      <c r="FX258" s="4"/>
      <c r="FY258" s="4"/>
      <c r="FZ258" s="4"/>
      <c r="GA258" s="4"/>
      <c r="GB258" s="4"/>
      <c r="GC258" s="4"/>
      <c r="GD258" s="4"/>
      <c r="GE258" s="4"/>
      <c r="GF258" s="4"/>
      <c r="GG258" s="4"/>
      <c r="GH258" s="4"/>
      <c r="GI258" s="4"/>
      <c r="GJ258" s="4"/>
      <c r="GK258" s="4"/>
      <c r="GL258" s="4"/>
      <c r="GM258" s="4"/>
      <c r="GN258" s="4"/>
      <c r="GO258" s="4"/>
      <c r="GP258" s="4"/>
      <c r="GQ258" s="4"/>
      <c r="GR258" s="4"/>
      <c r="GS258" s="4"/>
      <c r="GT258" s="4"/>
      <c r="GU258" s="4"/>
      <c r="GV258" s="4"/>
      <c r="GW258" s="4"/>
      <c r="GX258" s="4"/>
      <c r="GY258" s="4"/>
      <c r="GZ258" s="4"/>
      <c r="HA258" s="4"/>
      <c r="HB258" s="4"/>
      <c r="HC258" s="4"/>
      <c r="HD258" s="4"/>
      <c r="HE258" s="4"/>
      <c r="HF258" s="4"/>
      <c r="HG258" s="4"/>
      <c r="HH258" s="4"/>
      <c r="HI258" s="4"/>
      <c r="HJ258" s="4"/>
      <c r="HK258" s="4"/>
      <c r="HL258" s="4"/>
      <c r="HM258" s="4"/>
      <c r="HN258" s="4"/>
      <c r="HO258" s="4"/>
      <c r="HP258" s="4"/>
      <c r="HQ258" s="4"/>
      <c r="HR258" s="4"/>
      <c r="HS258" s="4"/>
      <c r="HT258" s="4"/>
      <c r="HU258" s="4"/>
      <c r="HV258" s="4"/>
      <c r="HW258" s="4"/>
      <c r="HX258" s="4"/>
      <c r="HY258" s="4"/>
      <c r="HZ258" s="4"/>
      <c r="IA258" s="4"/>
      <c r="IB258" s="4"/>
      <c r="IC258" s="4"/>
      <c r="ID258" s="4"/>
      <c r="IE258" s="4"/>
      <c r="IF258" s="4"/>
      <c r="IG258" s="4"/>
      <c r="IH258" s="4"/>
      <c r="II258" s="4"/>
      <c r="IJ258" s="4"/>
      <c r="IK258" s="4"/>
      <c r="IL258" s="4"/>
    </row>
    <row r="259" spans="1:246" s="2" customFormat="1" hidden="1" x14ac:dyDescent="0.25">
      <c r="A259" s="2">
        <v>164</v>
      </c>
      <c r="B259" s="56">
        <f t="shared" ca="1" si="73"/>
        <v>49381</v>
      </c>
      <c r="C259" s="38">
        <f t="shared" si="76"/>
        <v>0</v>
      </c>
      <c r="D259" s="57"/>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c r="CR259" s="4"/>
      <c r="CS259" s="4"/>
      <c r="CT259" s="4"/>
      <c r="CU259" s="4"/>
      <c r="CV259" s="4"/>
      <c r="CW259" s="4"/>
      <c r="CX259" s="4"/>
      <c r="CY259" s="4"/>
      <c r="CZ259" s="4"/>
      <c r="DA259" s="4"/>
      <c r="DB259" s="4"/>
      <c r="DC259" s="4"/>
      <c r="DD259" s="4"/>
      <c r="DE259" s="4"/>
      <c r="DF259" s="4"/>
      <c r="DG259" s="4"/>
      <c r="DH259" s="4"/>
      <c r="DI259" s="4"/>
      <c r="DJ259" s="4"/>
      <c r="DK259" s="4"/>
      <c r="DL259" s="4"/>
      <c r="DM259" s="4"/>
      <c r="DN259" s="4"/>
      <c r="DO259" s="4"/>
      <c r="DP259" s="4"/>
      <c r="DQ259" s="4"/>
      <c r="DR259" s="4"/>
      <c r="DS259" s="4"/>
      <c r="DT259" s="4"/>
      <c r="DU259" s="4"/>
      <c r="DV259" s="4"/>
      <c r="DW259" s="4"/>
      <c r="DX259" s="4"/>
      <c r="DY259" s="4"/>
      <c r="DZ259" s="4"/>
      <c r="EA259" s="4"/>
      <c r="EB259" s="4"/>
      <c r="EC259" s="4"/>
      <c r="ED259" s="4"/>
      <c r="EE259" s="4"/>
      <c r="EF259" s="4"/>
      <c r="EG259" s="4"/>
      <c r="EH259" s="4"/>
      <c r="EI259" s="4"/>
      <c r="EJ259" s="4"/>
      <c r="EK259" s="4"/>
      <c r="EL259" s="4"/>
      <c r="EM259" s="4"/>
      <c r="EN259" s="4"/>
      <c r="EO259" s="4"/>
      <c r="EP259" s="4"/>
      <c r="EQ259" s="4"/>
      <c r="ER259" s="4"/>
      <c r="ES259" s="4"/>
      <c r="ET259" s="4"/>
      <c r="EU259" s="4"/>
      <c r="EV259" s="4"/>
      <c r="EW259" s="4"/>
      <c r="EX259" s="4"/>
      <c r="EY259" s="4"/>
      <c r="EZ259" s="4"/>
      <c r="FA259" s="4"/>
      <c r="FB259" s="4"/>
      <c r="FC259" s="4"/>
      <c r="FD259" s="4"/>
      <c r="FE259" s="4"/>
      <c r="FF259" s="4"/>
      <c r="FG259" s="4"/>
      <c r="FH259" s="4"/>
      <c r="FI259" s="4"/>
      <c r="FJ259" s="4"/>
      <c r="FK259" s="4"/>
      <c r="FL259" s="4"/>
      <c r="FM259" s="4"/>
      <c r="FN259" s="4"/>
      <c r="FO259" s="4"/>
      <c r="FP259" s="4"/>
      <c r="FQ259" s="4"/>
      <c r="FR259" s="4"/>
      <c r="FS259" s="4"/>
      <c r="FT259" s="4"/>
      <c r="FU259" s="4"/>
      <c r="FV259" s="4"/>
      <c r="FW259" s="4"/>
      <c r="FX259" s="4"/>
      <c r="FY259" s="4"/>
      <c r="FZ259" s="4"/>
      <c r="GA259" s="4"/>
      <c r="GB259" s="4"/>
      <c r="GC259" s="4"/>
      <c r="GD259" s="4"/>
      <c r="GE259" s="4"/>
      <c r="GF259" s="4"/>
      <c r="GG259" s="4"/>
      <c r="GH259" s="4"/>
      <c r="GI259" s="4"/>
      <c r="GJ259" s="4"/>
      <c r="GK259" s="4"/>
      <c r="GL259" s="4"/>
      <c r="GM259" s="4"/>
      <c r="GN259" s="4"/>
      <c r="GO259" s="4"/>
      <c r="GP259" s="4"/>
      <c r="GQ259" s="4"/>
      <c r="GR259" s="4"/>
      <c r="GS259" s="4"/>
      <c r="GT259" s="4"/>
      <c r="GU259" s="4"/>
      <c r="GV259" s="4"/>
      <c r="GW259" s="4"/>
      <c r="GX259" s="4"/>
      <c r="GY259" s="4"/>
      <c r="GZ259" s="4"/>
      <c r="HA259" s="4"/>
      <c r="HB259" s="4"/>
      <c r="HC259" s="4"/>
      <c r="HD259" s="4"/>
      <c r="HE259" s="4"/>
      <c r="HF259" s="4"/>
      <c r="HG259" s="4"/>
      <c r="HH259" s="4"/>
      <c r="HI259" s="4"/>
      <c r="HJ259" s="4"/>
      <c r="HK259" s="4"/>
      <c r="HL259" s="4"/>
      <c r="HM259" s="4"/>
      <c r="HN259" s="4"/>
      <c r="HO259" s="4"/>
      <c r="HP259" s="4"/>
      <c r="HQ259" s="4"/>
      <c r="HR259" s="4"/>
      <c r="HS259" s="4"/>
      <c r="HT259" s="4"/>
      <c r="HU259" s="4"/>
      <c r="HV259" s="4"/>
      <c r="HW259" s="4"/>
      <c r="HX259" s="4"/>
      <c r="HY259" s="4"/>
      <c r="HZ259" s="4"/>
      <c r="IA259" s="4"/>
      <c r="IB259" s="4"/>
      <c r="IC259" s="4"/>
      <c r="ID259" s="4"/>
      <c r="IE259" s="4"/>
      <c r="IF259" s="4"/>
      <c r="IG259" s="4"/>
      <c r="IH259" s="4"/>
      <c r="II259" s="4"/>
      <c r="IJ259" s="4"/>
      <c r="IK259" s="4"/>
      <c r="IL259" s="4"/>
    </row>
    <row r="260" spans="1:246" s="2" customFormat="1" hidden="1" x14ac:dyDescent="0.25">
      <c r="A260" s="2">
        <v>165</v>
      </c>
      <c r="B260" s="56">
        <f t="shared" ca="1" si="73"/>
        <v>49412</v>
      </c>
      <c r="C260" s="38">
        <f t="shared" si="76"/>
        <v>0</v>
      </c>
      <c r="D260" s="57"/>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c r="CR260" s="4"/>
      <c r="CS260" s="4"/>
      <c r="CT260" s="4"/>
      <c r="CU260" s="4"/>
      <c r="CV260" s="4"/>
      <c r="CW260" s="4"/>
      <c r="CX260" s="4"/>
      <c r="CY260" s="4"/>
      <c r="CZ260" s="4"/>
      <c r="DA260" s="4"/>
      <c r="DB260" s="4"/>
      <c r="DC260" s="4"/>
      <c r="DD260" s="4"/>
      <c r="DE260" s="4"/>
      <c r="DF260" s="4"/>
      <c r="DG260" s="4"/>
      <c r="DH260" s="4"/>
      <c r="DI260" s="4"/>
      <c r="DJ260" s="4"/>
      <c r="DK260" s="4"/>
      <c r="DL260" s="4"/>
      <c r="DM260" s="4"/>
      <c r="DN260" s="4"/>
      <c r="DO260" s="4"/>
      <c r="DP260" s="4"/>
      <c r="DQ260" s="4"/>
      <c r="DR260" s="4"/>
      <c r="DS260" s="4"/>
      <c r="DT260" s="4"/>
      <c r="DU260" s="4"/>
      <c r="DV260" s="4"/>
      <c r="DW260" s="4"/>
      <c r="DX260" s="4"/>
      <c r="DY260" s="4"/>
      <c r="DZ260" s="4"/>
      <c r="EA260" s="4"/>
      <c r="EB260" s="4"/>
      <c r="EC260" s="4"/>
      <c r="ED260" s="4"/>
      <c r="EE260" s="4"/>
      <c r="EF260" s="4"/>
      <c r="EG260" s="4"/>
      <c r="EH260" s="4"/>
      <c r="EI260" s="4"/>
      <c r="EJ260" s="4"/>
      <c r="EK260" s="4"/>
      <c r="EL260" s="4"/>
      <c r="EM260" s="4"/>
      <c r="EN260" s="4"/>
      <c r="EO260" s="4"/>
      <c r="EP260" s="4"/>
      <c r="EQ260" s="4"/>
      <c r="ER260" s="4"/>
      <c r="ES260" s="4"/>
      <c r="ET260" s="4"/>
      <c r="EU260" s="4"/>
      <c r="EV260" s="4"/>
      <c r="EW260" s="4"/>
      <c r="EX260" s="4"/>
      <c r="EY260" s="4"/>
      <c r="EZ260" s="4"/>
      <c r="FA260" s="4"/>
      <c r="FB260" s="4"/>
      <c r="FC260" s="4"/>
      <c r="FD260" s="4"/>
      <c r="FE260" s="4"/>
      <c r="FF260" s="4"/>
      <c r="FG260" s="4"/>
      <c r="FH260" s="4"/>
      <c r="FI260" s="4"/>
      <c r="FJ260" s="4"/>
      <c r="FK260" s="4"/>
      <c r="FL260" s="4"/>
      <c r="FM260" s="4"/>
      <c r="FN260" s="4"/>
      <c r="FO260" s="4"/>
      <c r="FP260" s="4"/>
      <c r="FQ260" s="4"/>
      <c r="FR260" s="4"/>
      <c r="FS260" s="4"/>
      <c r="FT260" s="4"/>
      <c r="FU260" s="4"/>
      <c r="FV260" s="4"/>
      <c r="FW260" s="4"/>
      <c r="FX260" s="4"/>
      <c r="FY260" s="4"/>
      <c r="FZ260" s="4"/>
      <c r="GA260" s="4"/>
      <c r="GB260" s="4"/>
      <c r="GC260" s="4"/>
      <c r="GD260" s="4"/>
      <c r="GE260" s="4"/>
      <c r="GF260" s="4"/>
      <c r="GG260" s="4"/>
      <c r="GH260" s="4"/>
      <c r="GI260" s="4"/>
      <c r="GJ260" s="4"/>
      <c r="GK260" s="4"/>
      <c r="GL260" s="4"/>
      <c r="GM260" s="4"/>
      <c r="GN260" s="4"/>
      <c r="GO260" s="4"/>
      <c r="GP260" s="4"/>
      <c r="GQ260" s="4"/>
      <c r="GR260" s="4"/>
      <c r="GS260" s="4"/>
      <c r="GT260" s="4"/>
      <c r="GU260" s="4"/>
      <c r="GV260" s="4"/>
      <c r="GW260" s="4"/>
      <c r="GX260" s="4"/>
      <c r="GY260" s="4"/>
      <c r="GZ260" s="4"/>
      <c r="HA260" s="4"/>
      <c r="HB260" s="4"/>
      <c r="HC260" s="4"/>
      <c r="HD260" s="4"/>
      <c r="HE260" s="4"/>
      <c r="HF260" s="4"/>
      <c r="HG260" s="4"/>
      <c r="HH260" s="4"/>
      <c r="HI260" s="4"/>
      <c r="HJ260" s="4"/>
      <c r="HK260" s="4"/>
      <c r="HL260" s="4"/>
      <c r="HM260" s="4"/>
      <c r="HN260" s="4"/>
      <c r="HO260" s="4"/>
      <c r="HP260" s="4"/>
      <c r="HQ260" s="4"/>
      <c r="HR260" s="4"/>
      <c r="HS260" s="4"/>
      <c r="HT260" s="4"/>
      <c r="HU260" s="4"/>
      <c r="HV260" s="4"/>
      <c r="HW260" s="4"/>
      <c r="HX260" s="4"/>
      <c r="HY260" s="4"/>
      <c r="HZ260" s="4"/>
      <c r="IA260" s="4"/>
      <c r="IB260" s="4"/>
      <c r="IC260" s="4"/>
      <c r="ID260" s="4"/>
      <c r="IE260" s="4"/>
      <c r="IF260" s="4"/>
      <c r="IG260" s="4"/>
      <c r="IH260" s="4"/>
      <c r="II260" s="4"/>
      <c r="IJ260" s="4"/>
      <c r="IK260" s="4"/>
      <c r="IL260" s="4"/>
    </row>
    <row r="261" spans="1:246" s="2" customFormat="1" hidden="1" x14ac:dyDescent="0.25">
      <c r="A261" s="2">
        <v>166</v>
      </c>
      <c r="B261" s="56">
        <f t="shared" ca="1" si="73"/>
        <v>49442</v>
      </c>
      <c r="C261" s="38">
        <f t="shared" si="76"/>
        <v>0</v>
      </c>
      <c r="D261" s="57"/>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c r="CR261" s="4"/>
      <c r="CS261" s="4"/>
      <c r="CT261" s="4"/>
      <c r="CU261" s="4"/>
      <c r="CV261" s="4"/>
      <c r="CW261" s="4"/>
      <c r="CX261" s="4"/>
      <c r="CY261" s="4"/>
      <c r="CZ261" s="4"/>
      <c r="DA261" s="4"/>
      <c r="DB261" s="4"/>
      <c r="DC261" s="4"/>
      <c r="DD261" s="4"/>
      <c r="DE261" s="4"/>
      <c r="DF261" s="4"/>
      <c r="DG261" s="4"/>
      <c r="DH261" s="4"/>
      <c r="DI261" s="4"/>
      <c r="DJ261" s="4"/>
      <c r="DK261" s="4"/>
      <c r="DL261" s="4"/>
      <c r="DM261" s="4"/>
      <c r="DN261" s="4"/>
      <c r="DO261" s="4"/>
      <c r="DP261" s="4"/>
      <c r="DQ261" s="4"/>
      <c r="DR261" s="4"/>
      <c r="DS261" s="4"/>
      <c r="DT261" s="4"/>
      <c r="DU261" s="4"/>
      <c r="DV261" s="4"/>
      <c r="DW261" s="4"/>
      <c r="DX261" s="4"/>
      <c r="DY261" s="4"/>
      <c r="DZ261" s="4"/>
      <c r="EA261" s="4"/>
      <c r="EB261" s="4"/>
      <c r="EC261" s="4"/>
      <c r="ED261" s="4"/>
      <c r="EE261" s="4"/>
      <c r="EF261" s="4"/>
      <c r="EG261" s="4"/>
      <c r="EH261" s="4"/>
      <c r="EI261" s="4"/>
      <c r="EJ261" s="4"/>
      <c r="EK261" s="4"/>
      <c r="EL261" s="4"/>
      <c r="EM261" s="4"/>
      <c r="EN261" s="4"/>
      <c r="EO261" s="4"/>
      <c r="EP261" s="4"/>
      <c r="EQ261" s="4"/>
      <c r="ER261" s="4"/>
      <c r="ES261" s="4"/>
      <c r="ET261" s="4"/>
      <c r="EU261" s="4"/>
      <c r="EV261" s="4"/>
      <c r="EW261" s="4"/>
      <c r="EX261" s="4"/>
      <c r="EY261" s="4"/>
      <c r="EZ261" s="4"/>
      <c r="FA261" s="4"/>
      <c r="FB261" s="4"/>
      <c r="FC261" s="4"/>
      <c r="FD261" s="4"/>
      <c r="FE261" s="4"/>
      <c r="FF261" s="4"/>
      <c r="FG261" s="4"/>
      <c r="FH261" s="4"/>
      <c r="FI261" s="4"/>
      <c r="FJ261" s="4"/>
      <c r="FK261" s="4"/>
      <c r="FL261" s="4"/>
      <c r="FM261" s="4"/>
      <c r="FN261" s="4"/>
      <c r="FO261" s="4"/>
      <c r="FP261" s="4"/>
      <c r="FQ261" s="4"/>
      <c r="FR261" s="4"/>
      <c r="FS261" s="4"/>
      <c r="FT261" s="4"/>
      <c r="FU261" s="4"/>
      <c r="FV261" s="4"/>
      <c r="FW261" s="4"/>
      <c r="FX261" s="4"/>
      <c r="FY261" s="4"/>
      <c r="FZ261" s="4"/>
      <c r="GA261" s="4"/>
      <c r="GB261" s="4"/>
      <c r="GC261" s="4"/>
      <c r="GD261" s="4"/>
      <c r="GE261" s="4"/>
      <c r="GF261" s="4"/>
      <c r="GG261" s="4"/>
      <c r="GH261" s="4"/>
      <c r="GI261" s="4"/>
      <c r="GJ261" s="4"/>
      <c r="GK261" s="4"/>
      <c r="GL261" s="4"/>
      <c r="GM261" s="4"/>
      <c r="GN261" s="4"/>
      <c r="GO261" s="4"/>
      <c r="GP261" s="4"/>
      <c r="GQ261" s="4"/>
      <c r="GR261" s="4"/>
      <c r="GS261" s="4"/>
      <c r="GT261" s="4"/>
      <c r="GU261" s="4"/>
      <c r="GV261" s="4"/>
      <c r="GW261" s="4"/>
      <c r="GX261" s="4"/>
      <c r="GY261" s="4"/>
      <c r="GZ261" s="4"/>
      <c r="HA261" s="4"/>
      <c r="HB261" s="4"/>
      <c r="HC261" s="4"/>
      <c r="HD261" s="4"/>
      <c r="HE261" s="4"/>
      <c r="HF261" s="4"/>
      <c r="HG261" s="4"/>
      <c r="HH261" s="4"/>
      <c r="HI261" s="4"/>
      <c r="HJ261" s="4"/>
      <c r="HK261" s="4"/>
      <c r="HL261" s="4"/>
      <c r="HM261" s="4"/>
      <c r="HN261" s="4"/>
      <c r="HO261" s="4"/>
      <c r="HP261" s="4"/>
      <c r="HQ261" s="4"/>
      <c r="HR261" s="4"/>
      <c r="HS261" s="4"/>
      <c r="HT261" s="4"/>
      <c r="HU261" s="4"/>
      <c r="HV261" s="4"/>
      <c r="HW261" s="4"/>
      <c r="HX261" s="4"/>
      <c r="HY261" s="4"/>
      <c r="HZ261" s="4"/>
      <c r="IA261" s="4"/>
      <c r="IB261" s="4"/>
      <c r="IC261" s="4"/>
      <c r="ID261" s="4"/>
      <c r="IE261" s="4"/>
      <c r="IF261" s="4"/>
      <c r="IG261" s="4"/>
      <c r="IH261" s="4"/>
      <c r="II261" s="4"/>
      <c r="IJ261" s="4"/>
      <c r="IK261" s="4"/>
      <c r="IL261" s="4"/>
    </row>
    <row r="262" spans="1:246" s="2" customFormat="1" hidden="1" x14ac:dyDescent="0.25">
      <c r="A262" s="2">
        <v>167</v>
      </c>
      <c r="B262" s="56">
        <f t="shared" ca="1" si="73"/>
        <v>49473</v>
      </c>
      <c r="C262" s="38">
        <f t="shared" si="76"/>
        <v>0</v>
      </c>
      <c r="D262" s="57"/>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c r="CR262" s="4"/>
      <c r="CS262" s="4"/>
      <c r="CT262" s="4"/>
      <c r="CU262" s="4"/>
      <c r="CV262" s="4"/>
      <c r="CW262" s="4"/>
      <c r="CX262" s="4"/>
      <c r="CY262" s="4"/>
      <c r="CZ262" s="4"/>
      <c r="DA262" s="4"/>
      <c r="DB262" s="4"/>
      <c r="DC262" s="4"/>
      <c r="DD262" s="4"/>
      <c r="DE262" s="4"/>
      <c r="DF262" s="4"/>
      <c r="DG262" s="4"/>
      <c r="DH262" s="4"/>
      <c r="DI262" s="4"/>
      <c r="DJ262" s="4"/>
      <c r="DK262" s="4"/>
      <c r="DL262" s="4"/>
      <c r="DM262" s="4"/>
      <c r="DN262" s="4"/>
      <c r="DO262" s="4"/>
      <c r="DP262" s="4"/>
      <c r="DQ262" s="4"/>
      <c r="DR262" s="4"/>
      <c r="DS262" s="4"/>
      <c r="DT262" s="4"/>
      <c r="DU262" s="4"/>
      <c r="DV262" s="4"/>
      <c r="DW262" s="4"/>
      <c r="DX262" s="4"/>
      <c r="DY262" s="4"/>
      <c r="DZ262" s="4"/>
      <c r="EA262" s="4"/>
      <c r="EB262" s="4"/>
      <c r="EC262" s="4"/>
      <c r="ED262" s="4"/>
      <c r="EE262" s="4"/>
      <c r="EF262" s="4"/>
      <c r="EG262" s="4"/>
      <c r="EH262" s="4"/>
      <c r="EI262" s="4"/>
      <c r="EJ262" s="4"/>
      <c r="EK262" s="4"/>
      <c r="EL262" s="4"/>
      <c r="EM262" s="4"/>
      <c r="EN262" s="4"/>
      <c r="EO262" s="4"/>
      <c r="EP262" s="4"/>
      <c r="EQ262" s="4"/>
      <c r="ER262" s="4"/>
      <c r="ES262" s="4"/>
      <c r="ET262" s="4"/>
      <c r="EU262" s="4"/>
      <c r="EV262" s="4"/>
      <c r="EW262" s="4"/>
      <c r="EX262" s="4"/>
      <c r="EY262" s="4"/>
      <c r="EZ262" s="4"/>
      <c r="FA262" s="4"/>
      <c r="FB262" s="4"/>
      <c r="FC262" s="4"/>
      <c r="FD262" s="4"/>
      <c r="FE262" s="4"/>
      <c r="FF262" s="4"/>
      <c r="FG262" s="4"/>
      <c r="FH262" s="4"/>
      <c r="FI262" s="4"/>
      <c r="FJ262" s="4"/>
      <c r="FK262" s="4"/>
      <c r="FL262" s="4"/>
      <c r="FM262" s="4"/>
      <c r="FN262" s="4"/>
      <c r="FO262" s="4"/>
      <c r="FP262" s="4"/>
      <c r="FQ262" s="4"/>
      <c r="FR262" s="4"/>
      <c r="FS262" s="4"/>
      <c r="FT262" s="4"/>
      <c r="FU262" s="4"/>
      <c r="FV262" s="4"/>
      <c r="FW262" s="4"/>
      <c r="FX262" s="4"/>
      <c r="FY262" s="4"/>
      <c r="FZ262" s="4"/>
      <c r="GA262" s="4"/>
      <c r="GB262" s="4"/>
      <c r="GC262" s="4"/>
      <c r="GD262" s="4"/>
      <c r="GE262" s="4"/>
      <c r="GF262" s="4"/>
      <c r="GG262" s="4"/>
      <c r="GH262" s="4"/>
      <c r="GI262" s="4"/>
      <c r="GJ262" s="4"/>
      <c r="GK262" s="4"/>
      <c r="GL262" s="4"/>
      <c r="GM262" s="4"/>
      <c r="GN262" s="4"/>
      <c r="GO262" s="4"/>
      <c r="GP262" s="4"/>
      <c r="GQ262" s="4"/>
      <c r="GR262" s="4"/>
      <c r="GS262" s="4"/>
      <c r="GT262" s="4"/>
      <c r="GU262" s="4"/>
      <c r="GV262" s="4"/>
      <c r="GW262" s="4"/>
      <c r="GX262" s="4"/>
      <c r="GY262" s="4"/>
      <c r="GZ262" s="4"/>
      <c r="HA262" s="4"/>
      <c r="HB262" s="4"/>
      <c r="HC262" s="4"/>
      <c r="HD262" s="4"/>
      <c r="HE262" s="4"/>
      <c r="HF262" s="4"/>
      <c r="HG262" s="4"/>
      <c r="HH262" s="4"/>
      <c r="HI262" s="4"/>
      <c r="HJ262" s="4"/>
      <c r="HK262" s="4"/>
      <c r="HL262" s="4"/>
      <c r="HM262" s="4"/>
      <c r="HN262" s="4"/>
      <c r="HO262" s="4"/>
      <c r="HP262" s="4"/>
      <c r="HQ262" s="4"/>
      <c r="HR262" s="4"/>
      <c r="HS262" s="4"/>
      <c r="HT262" s="4"/>
      <c r="HU262" s="4"/>
      <c r="HV262" s="4"/>
      <c r="HW262" s="4"/>
      <c r="HX262" s="4"/>
      <c r="HY262" s="4"/>
      <c r="HZ262" s="4"/>
      <c r="IA262" s="4"/>
      <c r="IB262" s="4"/>
      <c r="IC262" s="4"/>
      <c r="ID262" s="4"/>
      <c r="IE262" s="4"/>
      <c r="IF262" s="4"/>
      <c r="IG262" s="4"/>
      <c r="IH262" s="4"/>
      <c r="II262" s="4"/>
      <c r="IJ262" s="4"/>
      <c r="IK262" s="4"/>
      <c r="IL262" s="4"/>
    </row>
    <row r="263" spans="1:246" s="2" customFormat="1" hidden="1" x14ac:dyDescent="0.25">
      <c r="A263" s="2">
        <v>168</v>
      </c>
      <c r="B263" s="56">
        <f t="shared" ca="1" si="73"/>
        <v>49503</v>
      </c>
      <c r="C263" s="38">
        <f t="shared" si="76"/>
        <v>0</v>
      </c>
      <c r="D263" s="57"/>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c r="CR263" s="4"/>
      <c r="CS263" s="4"/>
      <c r="CT263" s="4"/>
      <c r="CU263" s="4"/>
      <c r="CV263" s="4"/>
      <c r="CW263" s="4"/>
      <c r="CX263" s="4"/>
      <c r="CY263" s="4"/>
      <c r="CZ263" s="4"/>
      <c r="DA263" s="4"/>
      <c r="DB263" s="4"/>
      <c r="DC263" s="4"/>
      <c r="DD263" s="4"/>
      <c r="DE263" s="4"/>
      <c r="DF263" s="4"/>
      <c r="DG263" s="4"/>
      <c r="DH263" s="4"/>
      <c r="DI263" s="4"/>
      <c r="DJ263" s="4"/>
      <c r="DK263" s="4"/>
      <c r="DL263" s="4"/>
      <c r="DM263" s="4"/>
      <c r="DN263" s="4"/>
      <c r="DO263" s="4"/>
      <c r="DP263" s="4"/>
      <c r="DQ263" s="4"/>
      <c r="DR263" s="4"/>
      <c r="DS263" s="4"/>
      <c r="DT263" s="4"/>
      <c r="DU263" s="4"/>
      <c r="DV263" s="4"/>
      <c r="DW263" s="4"/>
      <c r="DX263" s="4"/>
      <c r="DY263" s="4"/>
      <c r="DZ263" s="4"/>
      <c r="EA263" s="4"/>
      <c r="EB263" s="4"/>
      <c r="EC263" s="4"/>
      <c r="ED263" s="4"/>
      <c r="EE263" s="4"/>
      <c r="EF263" s="4"/>
      <c r="EG263" s="4"/>
      <c r="EH263" s="4"/>
      <c r="EI263" s="4"/>
      <c r="EJ263" s="4"/>
      <c r="EK263" s="4"/>
      <c r="EL263" s="4"/>
      <c r="EM263" s="4"/>
      <c r="EN263" s="4"/>
      <c r="EO263" s="4"/>
      <c r="EP263" s="4"/>
      <c r="EQ263" s="4"/>
      <c r="ER263" s="4"/>
      <c r="ES263" s="4"/>
      <c r="ET263" s="4"/>
      <c r="EU263" s="4"/>
      <c r="EV263" s="4"/>
      <c r="EW263" s="4"/>
      <c r="EX263" s="4"/>
      <c r="EY263" s="4"/>
      <c r="EZ263" s="4"/>
      <c r="FA263" s="4"/>
      <c r="FB263" s="4"/>
      <c r="FC263" s="4"/>
      <c r="FD263" s="4"/>
      <c r="FE263" s="4"/>
      <c r="FF263" s="4"/>
      <c r="FG263" s="4"/>
      <c r="FH263" s="4"/>
      <c r="FI263" s="4"/>
      <c r="FJ263" s="4"/>
      <c r="FK263" s="4"/>
      <c r="FL263" s="4"/>
      <c r="FM263" s="4"/>
      <c r="FN263" s="4"/>
      <c r="FO263" s="4"/>
      <c r="FP263" s="4"/>
      <c r="FQ263" s="4"/>
      <c r="FR263" s="4"/>
      <c r="FS263" s="4"/>
      <c r="FT263" s="4"/>
      <c r="FU263" s="4"/>
      <c r="FV263" s="4"/>
      <c r="FW263" s="4"/>
      <c r="FX263" s="4"/>
      <c r="FY263" s="4"/>
      <c r="FZ263" s="4"/>
      <c r="GA263" s="4"/>
      <c r="GB263" s="4"/>
      <c r="GC263" s="4"/>
      <c r="GD263" s="4"/>
      <c r="GE263" s="4"/>
      <c r="GF263" s="4"/>
      <c r="GG263" s="4"/>
      <c r="GH263" s="4"/>
      <c r="GI263" s="4"/>
      <c r="GJ263" s="4"/>
      <c r="GK263" s="4"/>
      <c r="GL263" s="4"/>
      <c r="GM263" s="4"/>
      <c r="GN263" s="4"/>
      <c r="GO263" s="4"/>
      <c r="GP263" s="4"/>
      <c r="GQ263" s="4"/>
      <c r="GR263" s="4"/>
      <c r="GS263" s="4"/>
      <c r="GT263" s="4"/>
      <c r="GU263" s="4"/>
      <c r="GV263" s="4"/>
      <c r="GW263" s="4"/>
      <c r="GX263" s="4"/>
      <c r="GY263" s="4"/>
      <c r="GZ263" s="4"/>
      <c r="HA263" s="4"/>
      <c r="HB263" s="4"/>
      <c r="HC263" s="4"/>
      <c r="HD263" s="4"/>
      <c r="HE263" s="4"/>
      <c r="HF263" s="4"/>
      <c r="HG263" s="4"/>
      <c r="HH263" s="4"/>
      <c r="HI263" s="4"/>
      <c r="HJ263" s="4"/>
      <c r="HK263" s="4"/>
      <c r="HL263" s="4"/>
      <c r="HM263" s="4"/>
      <c r="HN263" s="4"/>
      <c r="HO263" s="4"/>
      <c r="HP263" s="4"/>
      <c r="HQ263" s="4"/>
      <c r="HR263" s="4"/>
      <c r="HS263" s="4"/>
      <c r="HT263" s="4"/>
      <c r="HU263" s="4"/>
      <c r="HV263" s="4"/>
      <c r="HW263" s="4"/>
      <c r="HX263" s="4"/>
      <c r="HY263" s="4"/>
      <c r="HZ263" s="4"/>
      <c r="IA263" s="4"/>
      <c r="IB263" s="4"/>
      <c r="IC263" s="4"/>
      <c r="ID263" s="4"/>
      <c r="IE263" s="4"/>
      <c r="IF263" s="4"/>
      <c r="IG263" s="4"/>
      <c r="IH263" s="4"/>
      <c r="II263" s="4"/>
      <c r="IJ263" s="4"/>
      <c r="IK263" s="4"/>
      <c r="IL263" s="4"/>
    </row>
    <row r="264" spans="1:246" s="2" customFormat="1" hidden="1" x14ac:dyDescent="0.25">
      <c r="A264" s="2">
        <v>169</v>
      </c>
      <c r="B264" s="56">
        <f t="shared" ca="1" si="73"/>
        <v>49534</v>
      </c>
      <c r="C264" s="38">
        <f t="shared" ref="C264:C275" si="77">E67</f>
        <v>0</v>
      </c>
      <c r="D264" s="57"/>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c r="CR264" s="4"/>
      <c r="CS264" s="4"/>
      <c r="CT264" s="4"/>
      <c r="CU264" s="4"/>
      <c r="CV264" s="4"/>
      <c r="CW264" s="4"/>
      <c r="CX264" s="4"/>
      <c r="CY264" s="4"/>
      <c r="CZ264" s="4"/>
      <c r="DA264" s="4"/>
      <c r="DB264" s="4"/>
      <c r="DC264" s="4"/>
      <c r="DD264" s="4"/>
      <c r="DE264" s="4"/>
      <c r="DF264" s="4"/>
      <c r="DG264" s="4"/>
      <c r="DH264" s="4"/>
      <c r="DI264" s="4"/>
      <c r="DJ264" s="4"/>
      <c r="DK264" s="4"/>
      <c r="DL264" s="4"/>
      <c r="DM264" s="4"/>
      <c r="DN264" s="4"/>
      <c r="DO264" s="4"/>
      <c r="DP264" s="4"/>
      <c r="DQ264" s="4"/>
      <c r="DR264" s="4"/>
      <c r="DS264" s="4"/>
      <c r="DT264" s="4"/>
      <c r="DU264" s="4"/>
      <c r="DV264" s="4"/>
      <c r="DW264" s="4"/>
      <c r="DX264" s="4"/>
      <c r="DY264" s="4"/>
      <c r="DZ264" s="4"/>
      <c r="EA264" s="4"/>
      <c r="EB264" s="4"/>
      <c r="EC264" s="4"/>
      <c r="ED264" s="4"/>
      <c r="EE264" s="4"/>
      <c r="EF264" s="4"/>
      <c r="EG264" s="4"/>
      <c r="EH264" s="4"/>
      <c r="EI264" s="4"/>
      <c r="EJ264" s="4"/>
      <c r="EK264" s="4"/>
      <c r="EL264" s="4"/>
      <c r="EM264" s="4"/>
      <c r="EN264" s="4"/>
      <c r="EO264" s="4"/>
      <c r="EP264" s="4"/>
      <c r="EQ264" s="4"/>
      <c r="ER264" s="4"/>
      <c r="ES264" s="4"/>
      <c r="ET264" s="4"/>
      <c r="EU264" s="4"/>
      <c r="EV264" s="4"/>
      <c r="EW264" s="4"/>
      <c r="EX264" s="4"/>
      <c r="EY264" s="4"/>
      <c r="EZ264" s="4"/>
      <c r="FA264" s="4"/>
      <c r="FB264" s="4"/>
      <c r="FC264" s="4"/>
      <c r="FD264" s="4"/>
      <c r="FE264" s="4"/>
      <c r="FF264" s="4"/>
      <c r="FG264" s="4"/>
      <c r="FH264" s="4"/>
      <c r="FI264" s="4"/>
      <c r="FJ264" s="4"/>
      <c r="FK264" s="4"/>
      <c r="FL264" s="4"/>
      <c r="FM264" s="4"/>
      <c r="FN264" s="4"/>
      <c r="FO264" s="4"/>
      <c r="FP264" s="4"/>
      <c r="FQ264" s="4"/>
      <c r="FR264" s="4"/>
      <c r="FS264" s="4"/>
      <c r="FT264" s="4"/>
      <c r="FU264" s="4"/>
      <c r="FV264" s="4"/>
      <c r="FW264" s="4"/>
      <c r="FX264" s="4"/>
      <c r="FY264" s="4"/>
      <c r="FZ264" s="4"/>
      <c r="GA264" s="4"/>
      <c r="GB264" s="4"/>
      <c r="GC264" s="4"/>
      <c r="GD264" s="4"/>
      <c r="GE264" s="4"/>
      <c r="GF264" s="4"/>
      <c r="GG264" s="4"/>
      <c r="GH264" s="4"/>
      <c r="GI264" s="4"/>
      <c r="GJ264" s="4"/>
      <c r="GK264" s="4"/>
      <c r="GL264" s="4"/>
      <c r="GM264" s="4"/>
      <c r="GN264" s="4"/>
      <c r="GO264" s="4"/>
      <c r="GP264" s="4"/>
      <c r="GQ264" s="4"/>
      <c r="GR264" s="4"/>
      <c r="GS264" s="4"/>
      <c r="GT264" s="4"/>
      <c r="GU264" s="4"/>
      <c r="GV264" s="4"/>
      <c r="GW264" s="4"/>
      <c r="GX264" s="4"/>
      <c r="GY264" s="4"/>
      <c r="GZ264" s="4"/>
      <c r="HA264" s="4"/>
      <c r="HB264" s="4"/>
      <c r="HC264" s="4"/>
      <c r="HD264" s="4"/>
      <c r="HE264" s="4"/>
      <c r="HF264" s="4"/>
      <c r="HG264" s="4"/>
      <c r="HH264" s="4"/>
      <c r="HI264" s="4"/>
      <c r="HJ264" s="4"/>
      <c r="HK264" s="4"/>
      <c r="HL264" s="4"/>
      <c r="HM264" s="4"/>
      <c r="HN264" s="4"/>
      <c r="HO264" s="4"/>
      <c r="HP264" s="4"/>
      <c r="HQ264" s="4"/>
      <c r="HR264" s="4"/>
      <c r="HS264" s="4"/>
      <c r="HT264" s="4"/>
      <c r="HU264" s="4"/>
      <c r="HV264" s="4"/>
      <c r="HW264" s="4"/>
      <c r="HX264" s="4"/>
      <c r="HY264" s="4"/>
      <c r="HZ264" s="4"/>
      <c r="IA264" s="4"/>
      <c r="IB264" s="4"/>
      <c r="IC264" s="4"/>
      <c r="ID264" s="4"/>
      <c r="IE264" s="4"/>
      <c r="IF264" s="4"/>
      <c r="IG264" s="4"/>
      <c r="IH264" s="4"/>
      <c r="II264" s="4"/>
      <c r="IJ264" s="4"/>
      <c r="IK264" s="4"/>
      <c r="IL264" s="4"/>
    </row>
    <row r="265" spans="1:246" s="2" customFormat="1" hidden="1" x14ac:dyDescent="0.25">
      <c r="A265" s="2">
        <v>170</v>
      </c>
      <c r="B265" s="56">
        <f t="shared" ca="1" si="73"/>
        <v>49565</v>
      </c>
      <c r="C265" s="38">
        <f t="shared" si="77"/>
        <v>0</v>
      </c>
      <c r="D265" s="57"/>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c r="CR265" s="4"/>
      <c r="CS265" s="4"/>
      <c r="CT265" s="4"/>
      <c r="CU265" s="4"/>
      <c r="CV265" s="4"/>
      <c r="CW265" s="4"/>
      <c r="CX265" s="4"/>
      <c r="CY265" s="4"/>
      <c r="CZ265" s="4"/>
      <c r="DA265" s="4"/>
      <c r="DB265" s="4"/>
      <c r="DC265" s="4"/>
      <c r="DD265" s="4"/>
      <c r="DE265" s="4"/>
      <c r="DF265" s="4"/>
      <c r="DG265" s="4"/>
      <c r="DH265" s="4"/>
      <c r="DI265" s="4"/>
      <c r="DJ265" s="4"/>
      <c r="DK265" s="4"/>
      <c r="DL265" s="4"/>
      <c r="DM265" s="4"/>
      <c r="DN265" s="4"/>
      <c r="DO265" s="4"/>
      <c r="DP265" s="4"/>
      <c r="DQ265" s="4"/>
      <c r="DR265" s="4"/>
      <c r="DS265" s="4"/>
      <c r="DT265" s="4"/>
      <c r="DU265" s="4"/>
      <c r="DV265" s="4"/>
      <c r="DW265" s="4"/>
      <c r="DX265" s="4"/>
      <c r="DY265" s="4"/>
      <c r="DZ265" s="4"/>
      <c r="EA265" s="4"/>
      <c r="EB265" s="4"/>
      <c r="EC265" s="4"/>
      <c r="ED265" s="4"/>
      <c r="EE265" s="4"/>
      <c r="EF265" s="4"/>
      <c r="EG265" s="4"/>
      <c r="EH265" s="4"/>
      <c r="EI265" s="4"/>
      <c r="EJ265" s="4"/>
      <c r="EK265" s="4"/>
      <c r="EL265" s="4"/>
      <c r="EM265" s="4"/>
      <c r="EN265" s="4"/>
      <c r="EO265" s="4"/>
      <c r="EP265" s="4"/>
      <c r="EQ265" s="4"/>
      <c r="ER265" s="4"/>
      <c r="ES265" s="4"/>
      <c r="ET265" s="4"/>
      <c r="EU265" s="4"/>
      <c r="EV265" s="4"/>
      <c r="EW265" s="4"/>
      <c r="EX265" s="4"/>
      <c r="EY265" s="4"/>
      <c r="EZ265" s="4"/>
      <c r="FA265" s="4"/>
      <c r="FB265" s="4"/>
      <c r="FC265" s="4"/>
      <c r="FD265" s="4"/>
      <c r="FE265" s="4"/>
      <c r="FF265" s="4"/>
      <c r="FG265" s="4"/>
      <c r="FH265" s="4"/>
      <c r="FI265" s="4"/>
      <c r="FJ265" s="4"/>
      <c r="FK265" s="4"/>
      <c r="FL265" s="4"/>
      <c r="FM265" s="4"/>
      <c r="FN265" s="4"/>
      <c r="FO265" s="4"/>
      <c r="FP265" s="4"/>
      <c r="FQ265" s="4"/>
      <c r="FR265" s="4"/>
      <c r="FS265" s="4"/>
      <c r="FT265" s="4"/>
      <c r="FU265" s="4"/>
      <c r="FV265" s="4"/>
      <c r="FW265" s="4"/>
      <c r="FX265" s="4"/>
      <c r="FY265" s="4"/>
      <c r="FZ265" s="4"/>
      <c r="GA265" s="4"/>
      <c r="GB265" s="4"/>
      <c r="GC265" s="4"/>
      <c r="GD265" s="4"/>
      <c r="GE265" s="4"/>
      <c r="GF265" s="4"/>
      <c r="GG265" s="4"/>
      <c r="GH265" s="4"/>
      <c r="GI265" s="4"/>
      <c r="GJ265" s="4"/>
      <c r="GK265" s="4"/>
      <c r="GL265" s="4"/>
      <c r="GM265" s="4"/>
      <c r="GN265" s="4"/>
      <c r="GO265" s="4"/>
      <c r="GP265" s="4"/>
      <c r="GQ265" s="4"/>
      <c r="GR265" s="4"/>
      <c r="GS265" s="4"/>
      <c r="GT265" s="4"/>
      <c r="GU265" s="4"/>
      <c r="GV265" s="4"/>
      <c r="GW265" s="4"/>
      <c r="GX265" s="4"/>
      <c r="GY265" s="4"/>
      <c r="GZ265" s="4"/>
      <c r="HA265" s="4"/>
      <c r="HB265" s="4"/>
      <c r="HC265" s="4"/>
      <c r="HD265" s="4"/>
      <c r="HE265" s="4"/>
      <c r="HF265" s="4"/>
      <c r="HG265" s="4"/>
      <c r="HH265" s="4"/>
      <c r="HI265" s="4"/>
      <c r="HJ265" s="4"/>
      <c r="HK265" s="4"/>
      <c r="HL265" s="4"/>
      <c r="HM265" s="4"/>
      <c r="HN265" s="4"/>
      <c r="HO265" s="4"/>
      <c r="HP265" s="4"/>
      <c r="HQ265" s="4"/>
      <c r="HR265" s="4"/>
      <c r="HS265" s="4"/>
      <c r="HT265" s="4"/>
      <c r="HU265" s="4"/>
      <c r="HV265" s="4"/>
      <c r="HW265" s="4"/>
      <c r="HX265" s="4"/>
      <c r="HY265" s="4"/>
      <c r="HZ265" s="4"/>
      <c r="IA265" s="4"/>
      <c r="IB265" s="4"/>
      <c r="IC265" s="4"/>
      <c r="ID265" s="4"/>
      <c r="IE265" s="4"/>
      <c r="IF265" s="4"/>
      <c r="IG265" s="4"/>
      <c r="IH265" s="4"/>
      <c r="II265" s="4"/>
      <c r="IJ265" s="4"/>
      <c r="IK265" s="4"/>
      <c r="IL265" s="4"/>
    </row>
    <row r="266" spans="1:246" s="2" customFormat="1" hidden="1" x14ac:dyDescent="0.25">
      <c r="A266" s="2">
        <v>171</v>
      </c>
      <c r="B266" s="56">
        <f t="shared" ca="1" si="73"/>
        <v>49595</v>
      </c>
      <c r="C266" s="38">
        <f t="shared" si="77"/>
        <v>0</v>
      </c>
      <c r="D266" s="57"/>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c r="CR266" s="4"/>
      <c r="CS266" s="4"/>
      <c r="CT266" s="4"/>
      <c r="CU266" s="4"/>
      <c r="CV266" s="4"/>
      <c r="CW266" s="4"/>
      <c r="CX266" s="4"/>
      <c r="CY266" s="4"/>
      <c r="CZ266" s="4"/>
      <c r="DA266" s="4"/>
      <c r="DB266" s="4"/>
      <c r="DC266" s="4"/>
      <c r="DD266" s="4"/>
      <c r="DE266" s="4"/>
      <c r="DF266" s="4"/>
      <c r="DG266" s="4"/>
      <c r="DH266" s="4"/>
      <c r="DI266" s="4"/>
      <c r="DJ266" s="4"/>
      <c r="DK266" s="4"/>
      <c r="DL266" s="4"/>
      <c r="DM266" s="4"/>
      <c r="DN266" s="4"/>
      <c r="DO266" s="4"/>
      <c r="DP266" s="4"/>
      <c r="DQ266" s="4"/>
      <c r="DR266" s="4"/>
      <c r="DS266" s="4"/>
      <c r="DT266" s="4"/>
      <c r="DU266" s="4"/>
      <c r="DV266" s="4"/>
      <c r="DW266" s="4"/>
      <c r="DX266" s="4"/>
      <c r="DY266" s="4"/>
      <c r="DZ266" s="4"/>
      <c r="EA266" s="4"/>
      <c r="EB266" s="4"/>
      <c r="EC266" s="4"/>
      <c r="ED266" s="4"/>
      <c r="EE266" s="4"/>
      <c r="EF266" s="4"/>
      <c r="EG266" s="4"/>
      <c r="EH266" s="4"/>
      <c r="EI266" s="4"/>
      <c r="EJ266" s="4"/>
      <c r="EK266" s="4"/>
      <c r="EL266" s="4"/>
      <c r="EM266" s="4"/>
      <c r="EN266" s="4"/>
      <c r="EO266" s="4"/>
      <c r="EP266" s="4"/>
      <c r="EQ266" s="4"/>
      <c r="ER266" s="4"/>
      <c r="ES266" s="4"/>
      <c r="ET266" s="4"/>
      <c r="EU266" s="4"/>
      <c r="EV266" s="4"/>
      <c r="EW266" s="4"/>
      <c r="EX266" s="4"/>
      <c r="EY266" s="4"/>
      <c r="EZ266" s="4"/>
      <c r="FA266" s="4"/>
      <c r="FB266" s="4"/>
      <c r="FC266" s="4"/>
      <c r="FD266" s="4"/>
      <c r="FE266" s="4"/>
      <c r="FF266" s="4"/>
      <c r="FG266" s="4"/>
      <c r="FH266" s="4"/>
      <c r="FI266" s="4"/>
      <c r="FJ266" s="4"/>
      <c r="FK266" s="4"/>
      <c r="FL266" s="4"/>
      <c r="FM266" s="4"/>
      <c r="FN266" s="4"/>
      <c r="FO266" s="4"/>
      <c r="FP266" s="4"/>
      <c r="FQ266" s="4"/>
      <c r="FR266" s="4"/>
      <c r="FS266" s="4"/>
      <c r="FT266" s="4"/>
      <c r="FU266" s="4"/>
      <c r="FV266" s="4"/>
      <c r="FW266" s="4"/>
      <c r="FX266" s="4"/>
      <c r="FY266" s="4"/>
      <c r="FZ266" s="4"/>
      <c r="GA266" s="4"/>
      <c r="GB266" s="4"/>
      <c r="GC266" s="4"/>
      <c r="GD266" s="4"/>
      <c r="GE266" s="4"/>
      <c r="GF266" s="4"/>
      <c r="GG266" s="4"/>
      <c r="GH266" s="4"/>
      <c r="GI266" s="4"/>
      <c r="GJ266" s="4"/>
      <c r="GK266" s="4"/>
      <c r="GL266" s="4"/>
      <c r="GM266" s="4"/>
      <c r="GN266" s="4"/>
      <c r="GO266" s="4"/>
      <c r="GP266" s="4"/>
      <c r="GQ266" s="4"/>
      <c r="GR266" s="4"/>
      <c r="GS266" s="4"/>
      <c r="GT266" s="4"/>
      <c r="GU266" s="4"/>
      <c r="GV266" s="4"/>
      <c r="GW266" s="4"/>
      <c r="GX266" s="4"/>
      <c r="GY266" s="4"/>
      <c r="GZ266" s="4"/>
      <c r="HA266" s="4"/>
      <c r="HB266" s="4"/>
      <c r="HC266" s="4"/>
      <c r="HD266" s="4"/>
      <c r="HE266" s="4"/>
      <c r="HF266" s="4"/>
      <c r="HG266" s="4"/>
      <c r="HH266" s="4"/>
      <c r="HI266" s="4"/>
      <c r="HJ266" s="4"/>
      <c r="HK266" s="4"/>
      <c r="HL266" s="4"/>
      <c r="HM266" s="4"/>
      <c r="HN266" s="4"/>
      <c r="HO266" s="4"/>
      <c r="HP266" s="4"/>
      <c r="HQ266" s="4"/>
      <c r="HR266" s="4"/>
      <c r="HS266" s="4"/>
      <c r="HT266" s="4"/>
      <c r="HU266" s="4"/>
      <c r="HV266" s="4"/>
      <c r="HW266" s="4"/>
      <c r="HX266" s="4"/>
      <c r="HY266" s="4"/>
      <c r="HZ266" s="4"/>
      <c r="IA266" s="4"/>
      <c r="IB266" s="4"/>
      <c r="IC266" s="4"/>
      <c r="ID266" s="4"/>
      <c r="IE266" s="4"/>
      <c r="IF266" s="4"/>
      <c r="IG266" s="4"/>
      <c r="IH266" s="4"/>
      <c r="II266" s="4"/>
      <c r="IJ266" s="4"/>
      <c r="IK266" s="4"/>
      <c r="IL266" s="4"/>
    </row>
    <row r="267" spans="1:246" s="2" customFormat="1" hidden="1" x14ac:dyDescent="0.25">
      <c r="A267" s="2">
        <v>172</v>
      </c>
      <c r="B267" s="56">
        <f t="shared" ca="1" si="73"/>
        <v>49626</v>
      </c>
      <c r="C267" s="38">
        <f t="shared" si="77"/>
        <v>0</v>
      </c>
      <c r="D267" s="57"/>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4"/>
      <c r="CW267" s="4"/>
      <c r="CX267" s="4"/>
      <c r="CY267" s="4"/>
      <c r="CZ267" s="4"/>
      <c r="DA267" s="4"/>
      <c r="DB267" s="4"/>
      <c r="DC267" s="4"/>
      <c r="DD267" s="4"/>
      <c r="DE267" s="4"/>
      <c r="DF267" s="4"/>
      <c r="DG267" s="4"/>
      <c r="DH267" s="4"/>
      <c r="DI267" s="4"/>
      <c r="DJ267" s="4"/>
      <c r="DK267" s="4"/>
      <c r="DL267" s="4"/>
      <c r="DM267" s="4"/>
      <c r="DN267" s="4"/>
      <c r="DO267" s="4"/>
      <c r="DP267" s="4"/>
      <c r="DQ267" s="4"/>
      <c r="DR267" s="4"/>
      <c r="DS267" s="4"/>
      <c r="DT267" s="4"/>
      <c r="DU267" s="4"/>
      <c r="DV267" s="4"/>
      <c r="DW267" s="4"/>
      <c r="DX267" s="4"/>
      <c r="DY267" s="4"/>
      <c r="DZ267" s="4"/>
      <c r="EA267" s="4"/>
      <c r="EB267" s="4"/>
      <c r="EC267" s="4"/>
      <c r="ED267" s="4"/>
      <c r="EE267" s="4"/>
      <c r="EF267" s="4"/>
      <c r="EG267" s="4"/>
      <c r="EH267" s="4"/>
      <c r="EI267" s="4"/>
      <c r="EJ267" s="4"/>
      <c r="EK267" s="4"/>
      <c r="EL267" s="4"/>
      <c r="EM267" s="4"/>
      <c r="EN267" s="4"/>
      <c r="EO267" s="4"/>
      <c r="EP267" s="4"/>
      <c r="EQ267" s="4"/>
      <c r="ER267" s="4"/>
      <c r="ES267" s="4"/>
      <c r="ET267" s="4"/>
      <c r="EU267" s="4"/>
      <c r="EV267" s="4"/>
      <c r="EW267" s="4"/>
      <c r="EX267" s="4"/>
      <c r="EY267" s="4"/>
      <c r="EZ267" s="4"/>
      <c r="FA267" s="4"/>
      <c r="FB267" s="4"/>
      <c r="FC267" s="4"/>
      <c r="FD267" s="4"/>
      <c r="FE267" s="4"/>
      <c r="FF267" s="4"/>
      <c r="FG267" s="4"/>
      <c r="FH267" s="4"/>
      <c r="FI267" s="4"/>
      <c r="FJ267" s="4"/>
      <c r="FK267" s="4"/>
      <c r="FL267" s="4"/>
      <c r="FM267" s="4"/>
      <c r="FN267" s="4"/>
      <c r="FO267" s="4"/>
      <c r="FP267" s="4"/>
      <c r="FQ267" s="4"/>
      <c r="FR267" s="4"/>
      <c r="FS267" s="4"/>
      <c r="FT267" s="4"/>
      <c r="FU267" s="4"/>
      <c r="FV267" s="4"/>
      <c r="FW267" s="4"/>
      <c r="FX267" s="4"/>
      <c r="FY267" s="4"/>
      <c r="FZ267" s="4"/>
      <c r="GA267" s="4"/>
      <c r="GB267" s="4"/>
      <c r="GC267" s="4"/>
      <c r="GD267" s="4"/>
      <c r="GE267" s="4"/>
      <c r="GF267" s="4"/>
      <c r="GG267" s="4"/>
      <c r="GH267" s="4"/>
      <c r="GI267" s="4"/>
      <c r="GJ267" s="4"/>
      <c r="GK267" s="4"/>
      <c r="GL267" s="4"/>
      <c r="GM267" s="4"/>
      <c r="GN267" s="4"/>
      <c r="GO267" s="4"/>
      <c r="GP267" s="4"/>
      <c r="GQ267" s="4"/>
      <c r="GR267" s="4"/>
      <c r="GS267" s="4"/>
      <c r="GT267" s="4"/>
      <c r="GU267" s="4"/>
      <c r="GV267" s="4"/>
      <c r="GW267" s="4"/>
      <c r="GX267" s="4"/>
      <c r="GY267" s="4"/>
      <c r="GZ267" s="4"/>
      <c r="HA267" s="4"/>
      <c r="HB267" s="4"/>
      <c r="HC267" s="4"/>
      <c r="HD267" s="4"/>
      <c r="HE267" s="4"/>
      <c r="HF267" s="4"/>
      <c r="HG267" s="4"/>
      <c r="HH267" s="4"/>
      <c r="HI267" s="4"/>
      <c r="HJ267" s="4"/>
      <c r="HK267" s="4"/>
      <c r="HL267" s="4"/>
      <c r="HM267" s="4"/>
      <c r="HN267" s="4"/>
      <c r="HO267" s="4"/>
      <c r="HP267" s="4"/>
      <c r="HQ267" s="4"/>
      <c r="HR267" s="4"/>
      <c r="HS267" s="4"/>
      <c r="HT267" s="4"/>
      <c r="HU267" s="4"/>
      <c r="HV267" s="4"/>
      <c r="HW267" s="4"/>
      <c r="HX267" s="4"/>
      <c r="HY267" s="4"/>
      <c r="HZ267" s="4"/>
      <c r="IA267" s="4"/>
      <c r="IB267" s="4"/>
      <c r="IC267" s="4"/>
      <c r="ID267" s="4"/>
      <c r="IE267" s="4"/>
      <c r="IF267" s="4"/>
      <c r="IG267" s="4"/>
      <c r="IH267" s="4"/>
      <c r="II267" s="4"/>
      <c r="IJ267" s="4"/>
      <c r="IK267" s="4"/>
      <c r="IL267" s="4"/>
    </row>
    <row r="268" spans="1:246" s="2" customFormat="1" hidden="1" x14ac:dyDescent="0.25">
      <c r="A268" s="2">
        <v>173</v>
      </c>
      <c r="B268" s="56">
        <f t="shared" ca="1" si="73"/>
        <v>49656</v>
      </c>
      <c r="C268" s="38">
        <f t="shared" si="77"/>
        <v>0</v>
      </c>
      <c r="D268" s="57"/>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c r="CR268" s="4"/>
      <c r="CS268" s="4"/>
      <c r="CT268" s="4"/>
      <c r="CU268" s="4"/>
      <c r="CV268" s="4"/>
      <c r="CW268" s="4"/>
      <c r="CX268" s="4"/>
      <c r="CY268" s="4"/>
      <c r="CZ268" s="4"/>
      <c r="DA268" s="4"/>
      <c r="DB268" s="4"/>
      <c r="DC268" s="4"/>
      <c r="DD268" s="4"/>
      <c r="DE268" s="4"/>
      <c r="DF268" s="4"/>
      <c r="DG268" s="4"/>
      <c r="DH268" s="4"/>
      <c r="DI268" s="4"/>
      <c r="DJ268" s="4"/>
      <c r="DK268" s="4"/>
      <c r="DL268" s="4"/>
      <c r="DM268" s="4"/>
      <c r="DN268" s="4"/>
      <c r="DO268" s="4"/>
      <c r="DP268" s="4"/>
      <c r="DQ268" s="4"/>
      <c r="DR268" s="4"/>
      <c r="DS268" s="4"/>
      <c r="DT268" s="4"/>
      <c r="DU268" s="4"/>
      <c r="DV268" s="4"/>
      <c r="DW268" s="4"/>
      <c r="DX268" s="4"/>
      <c r="DY268" s="4"/>
      <c r="DZ268" s="4"/>
      <c r="EA268" s="4"/>
      <c r="EB268" s="4"/>
      <c r="EC268" s="4"/>
      <c r="ED268" s="4"/>
      <c r="EE268" s="4"/>
      <c r="EF268" s="4"/>
      <c r="EG268" s="4"/>
      <c r="EH268" s="4"/>
      <c r="EI268" s="4"/>
      <c r="EJ268" s="4"/>
      <c r="EK268" s="4"/>
      <c r="EL268" s="4"/>
      <c r="EM268" s="4"/>
      <c r="EN268" s="4"/>
      <c r="EO268" s="4"/>
      <c r="EP268" s="4"/>
      <c r="EQ268" s="4"/>
      <c r="ER268" s="4"/>
      <c r="ES268" s="4"/>
      <c r="ET268" s="4"/>
      <c r="EU268" s="4"/>
      <c r="EV268" s="4"/>
      <c r="EW268" s="4"/>
      <c r="EX268" s="4"/>
      <c r="EY268" s="4"/>
      <c r="EZ268" s="4"/>
      <c r="FA268" s="4"/>
      <c r="FB268" s="4"/>
      <c r="FC268" s="4"/>
      <c r="FD268" s="4"/>
      <c r="FE268" s="4"/>
      <c r="FF268" s="4"/>
      <c r="FG268" s="4"/>
      <c r="FH268" s="4"/>
      <c r="FI268" s="4"/>
      <c r="FJ268" s="4"/>
      <c r="FK268" s="4"/>
      <c r="FL268" s="4"/>
      <c r="FM268" s="4"/>
      <c r="FN268" s="4"/>
      <c r="FO268" s="4"/>
      <c r="FP268" s="4"/>
      <c r="FQ268" s="4"/>
      <c r="FR268" s="4"/>
      <c r="FS268" s="4"/>
      <c r="FT268" s="4"/>
      <c r="FU268" s="4"/>
      <c r="FV268" s="4"/>
      <c r="FW268" s="4"/>
      <c r="FX268" s="4"/>
      <c r="FY268" s="4"/>
      <c r="FZ268" s="4"/>
      <c r="GA268" s="4"/>
      <c r="GB268" s="4"/>
      <c r="GC268" s="4"/>
      <c r="GD268" s="4"/>
      <c r="GE268" s="4"/>
      <c r="GF268" s="4"/>
      <c r="GG268" s="4"/>
      <c r="GH268" s="4"/>
      <c r="GI268" s="4"/>
      <c r="GJ268" s="4"/>
      <c r="GK268" s="4"/>
      <c r="GL268" s="4"/>
      <c r="GM268" s="4"/>
      <c r="GN268" s="4"/>
      <c r="GO268" s="4"/>
      <c r="GP268" s="4"/>
      <c r="GQ268" s="4"/>
      <c r="GR268" s="4"/>
      <c r="GS268" s="4"/>
      <c r="GT268" s="4"/>
      <c r="GU268" s="4"/>
      <c r="GV268" s="4"/>
      <c r="GW268" s="4"/>
      <c r="GX268" s="4"/>
      <c r="GY268" s="4"/>
      <c r="GZ268" s="4"/>
      <c r="HA268" s="4"/>
      <c r="HB268" s="4"/>
      <c r="HC268" s="4"/>
      <c r="HD268" s="4"/>
      <c r="HE268" s="4"/>
      <c r="HF268" s="4"/>
      <c r="HG268" s="4"/>
      <c r="HH268" s="4"/>
      <c r="HI268" s="4"/>
      <c r="HJ268" s="4"/>
      <c r="HK268" s="4"/>
      <c r="HL268" s="4"/>
      <c r="HM268" s="4"/>
      <c r="HN268" s="4"/>
      <c r="HO268" s="4"/>
      <c r="HP268" s="4"/>
      <c r="HQ268" s="4"/>
      <c r="HR268" s="4"/>
      <c r="HS268" s="4"/>
      <c r="HT268" s="4"/>
      <c r="HU268" s="4"/>
      <c r="HV268" s="4"/>
      <c r="HW268" s="4"/>
      <c r="HX268" s="4"/>
      <c r="HY268" s="4"/>
      <c r="HZ268" s="4"/>
      <c r="IA268" s="4"/>
      <c r="IB268" s="4"/>
      <c r="IC268" s="4"/>
      <c r="ID268" s="4"/>
      <c r="IE268" s="4"/>
      <c r="IF268" s="4"/>
      <c r="IG268" s="4"/>
      <c r="IH268" s="4"/>
      <c r="II268" s="4"/>
      <c r="IJ268" s="4"/>
      <c r="IK268" s="4"/>
      <c r="IL268" s="4"/>
    </row>
    <row r="269" spans="1:246" s="2" customFormat="1" hidden="1" x14ac:dyDescent="0.25">
      <c r="A269" s="2">
        <v>174</v>
      </c>
      <c r="B269" s="56">
        <f t="shared" ca="1" si="73"/>
        <v>49687</v>
      </c>
      <c r="C269" s="38">
        <f t="shared" si="77"/>
        <v>0</v>
      </c>
      <c r="D269" s="57"/>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c r="CR269" s="4"/>
      <c r="CS269" s="4"/>
      <c r="CT269" s="4"/>
      <c r="CU269" s="4"/>
      <c r="CV269" s="4"/>
      <c r="CW269" s="4"/>
      <c r="CX269" s="4"/>
      <c r="CY269" s="4"/>
      <c r="CZ269" s="4"/>
      <c r="DA269" s="4"/>
      <c r="DB269" s="4"/>
      <c r="DC269" s="4"/>
      <c r="DD269" s="4"/>
      <c r="DE269" s="4"/>
      <c r="DF269" s="4"/>
      <c r="DG269" s="4"/>
      <c r="DH269" s="4"/>
      <c r="DI269" s="4"/>
      <c r="DJ269" s="4"/>
      <c r="DK269" s="4"/>
      <c r="DL269" s="4"/>
      <c r="DM269" s="4"/>
      <c r="DN269" s="4"/>
      <c r="DO269" s="4"/>
      <c r="DP269" s="4"/>
      <c r="DQ269" s="4"/>
      <c r="DR269" s="4"/>
      <c r="DS269" s="4"/>
      <c r="DT269" s="4"/>
      <c r="DU269" s="4"/>
      <c r="DV269" s="4"/>
      <c r="DW269" s="4"/>
      <c r="DX269" s="4"/>
      <c r="DY269" s="4"/>
      <c r="DZ269" s="4"/>
      <c r="EA269" s="4"/>
      <c r="EB269" s="4"/>
      <c r="EC269" s="4"/>
      <c r="ED269" s="4"/>
      <c r="EE269" s="4"/>
      <c r="EF269" s="4"/>
      <c r="EG269" s="4"/>
      <c r="EH269" s="4"/>
      <c r="EI269" s="4"/>
      <c r="EJ269" s="4"/>
      <c r="EK269" s="4"/>
      <c r="EL269" s="4"/>
      <c r="EM269" s="4"/>
      <c r="EN269" s="4"/>
      <c r="EO269" s="4"/>
      <c r="EP269" s="4"/>
      <c r="EQ269" s="4"/>
      <c r="ER269" s="4"/>
      <c r="ES269" s="4"/>
      <c r="ET269" s="4"/>
      <c r="EU269" s="4"/>
      <c r="EV269" s="4"/>
      <c r="EW269" s="4"/>
      <c r="EX269" s="4"/>
      <c r="EY269" s="4"/>
      <c r="EZ269" s="4"/>
      <c r="FA269" s="4"/>
      <c r="FB269" s="4"/>
      <c r="FC269" s="4"/>
      <c r="FD269" s="4"/>
      <c r="FE269" s="4"/>
      <c r="FF269" s="4"/>
      <c r="FG269" s="4"/>
      <c r="FH269" s="4"/>
      <c r="FI269" s="4"/>
      <c r="FJ269" s="4"/>
      <c r="FK269" s="4"/>
      <c r="FL269" s="4"/>
      <c r="FM269" s="4"/>
      <c r="FN269" s="4"/>
      <c r="FO269" s="4"/>
      <c r="FP269" s="4"/>
      <c r="FQ269" s="4"/>
      <c r="FR269" s="4"/>
      <c r="FS269" s="4"/>
      <c r="FT269" s="4"/>
      <c r="FU269" s="4"/>
      <c r="FV269" s="4"/>
      <c r="FW269" s="4"/>
      <c r="FX269" s="4"/>
      <c r="FY269" s="4"/>
      <c r="FZ269" s="4"/>
      <c r="GA269" s="4"/>
      <c r="GB269" s="4"/>
      <c r="GC269" s="4"/>
      <c r="GD269" s="4"/>
      <c r="GE269" s="4"/>
      <c r="GF269" s="4"/>
      <c r="GG269" s="4"/>
      <c r="GH269" s="4"/>
      <c r="GI269" s="4"/>
      <c r="GJ269" s="4"/>
      <c r="GK269" s="4"/>
      <c r="GL269" s="4"/>
      <c r="GM269" s="4"/>
      <c r="GN269" s="4"/>
      <c r="GO269" s="4"/>
      <c r="GP269" s="4"/>
      <c r="GQ269" s="4"/>
      <c r="GR269" s="4"/>
      <c r="GS269" s="4"/>
      <c r="GT269" s="4"/>
      <c r="GU269" s="4"/>
      <c r="GV269" s="4"/>
      <c r="GW269" s="4"/>
      <c r="GX269" s="4"/>
      <c r="GY269" s="4"/>
      <c r="GZ269" s="4"/>
      <c r="HA269" s="4"/>
      <c r="HB269" s="4"/>
      <c r="HC269" s="4"/>
      <c r="HD269" s="4"/>
      <c r="HE269" s="4"/>
      <c r="HF269" s="4"/>
      <c r="HG269" s="4"/>
      <c r="HH269" s="4"/>
      <c r="HI269" s="4"/>
      <c r="HJ269" s="4"/>
      <c r="HK269" s="4"/>
      <c r="HL269" s="4"/>
      <c r="HM269" s="4"/>
      <c r="HN269" s="4"/>
      <c r="HO269" s="4"/>
      <c r="HP269" s="4"/>
      <c r="HQ269" s="4"/>
      <c r="HR269" s="4"/>
      <c r="HS269" s="4"/>
      <c r="HT269" s="4"/>
      <c r="HU269" s="4"/>
      <c r="HV269" s="4"/>
      <c r="HW269" s="4"/>
      <c r="HX269" s="4"/>
      <c r="HY269" s="4"/>
      <c r="HZ269" s="4"/>
      <c r="IA269" s="4"/>
      <c r="IB269" s="4"/>
      <c r="IC269" s="4"/>
      <c r="ID269" s="4"/>
      <c r="IE269" s="4"/>
      <c r="IF269" s="4"/>
      <c r="IG269" s="4"/>
      <c r="IH269" s="4"/>
      <c r="II269" s="4"/>
      <c r="IJ269" s="4"/>
      <c r="IK269" s="4"/>
      <c r="IL269" s="4"/>
    </row>
    <row r="270" spans="1:246" s="2" customFormat="1" hidden="1" x14ac:dyDescent="0.25">
      <c r="A270" s="2">
        <v>175</v>
      </c>
      <c r="B270" s="56">
        <f t="shared" ca="1" si="73"/>
        <v>49718</v>
      </c>
      <c r="C270" s="38">
        <f t="shared" si="77"/>
        <v>0</v>
      </c>
      <c r="D270" s="57"/>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c r="CR270" s="4"/>
      <c r="CS270" s="4"/>
      <c r="CT270" s="4"/>
      <c r="CU270" s="4"/>
      <c r="CV270" s="4"/>
      <c r="CW270" s="4"/>
      <c r="CX270" s="4"/>
      <c r="CY270" s="4"/>
      <c r="CZ270" s="4"/>
      <c r="DA270" s="4"/>
      <c r="DB270" s="4"/>
      <c r="DC270" s="4"/>
      <c r="DD270" s="4"/>
      <c r="DE270" s="4"/>
      <c r="DF270" s="4"/>
      <c r="DG270" s="4"/>
      <c r="DH270" s="4"/>
      <c r="DI270" s="4"/>
      <c r="DJ270" s="4"/>
      <c r="DK270" s="4"/>
      <c r="DL270" s="4"/>
      <c r="DM270" s="4"/>
      <c r="DN270" s="4"/>
      <c r="DO270" s="4"/>
      <c r="DP270" s="4"/>
      <c r="DQ270" s="4"/>
      <c r="DR270" s="4"/>
      <c r="DS270" s="4"/>
      <c r="DT270" s="4"/>
      <c r="DU270" s="4"/>
      <c r="DV270" s="4"/>
      <c r="DW270" s="4"/>
      <c r="DX270" s="4"/>
      <c r="DY270" s="4"/>
      <c r="DZ270" s="4"/>
      <c r="EA270" s="4"/>
      <c r="EB270" s="4"/>
      <c r="EC270" s="4"/>
      <c r="ED270" s="4"/>
      <c r="EE270" s="4"/>
      <c r="EF270" s="4"/>
      <c r="EG270" s="4"/>
      <c r="EH270" s="4"/>
      <c r="EI270" s="4"/>
      <c r="EJ270" s="4"/>
      <c r="EK270" s="4"/>
      <c r="EL270" s="4"/>
      <c r="EM270" s="4"/>
      <c r="EN270" s="4"/>
      <c r="EO270" s="4"/>
      <c r="EP270" s="4"/>
      <c r="EQ270" s="4"/>
      <c r="ER270" s="4"/>
      <c r="ES270" s="4"/>
      <c r="ET270" s="4"/>
      <c r="EU270" s="4"/>
      <c r="EV270" s="4"/>
      <c r="EW270" s="4"/>
      <c r="EX270" s="4"/>
      <c r="EY270" s="4"/>
      <c r="EZ270" s="4"/>
      <c r="FA270" s="4"/>
      <c r="FB270" s="4"/>
      <c r="FC270" s="4"/>
      <c r="FD270" s="4"/>
      <c r="FE270" s="4"/>
      <c r="FF270" s="4"/>
      <c r="FG270" s="4"/>
      <c r="FH270" s="4"/>
      <c r="FI270" s="4"/>
      <c r="FJ270" s="4"/>
      <c r="FK270" s="4"/>
      <c r="FL270" s="4"/>
      <c r="FM270" s="4"/>
      <c r="FN270" s="4"/>
      <c r="FO270" s="4"/>
      <c r="FP270" s="4"/>
      <c r="FQ270" s="4"/>
      <c r="FR270" s="4"/>
      <c r="FS270" s="4"/>
      <c r="FT270" s="4"/>
      <c r="FU270" s="4"/>
      <c r="FV270" s="4"/>
      <c r="FW270" s="4"/>
      <c r="FX270" s="4"/>
      <c r="FY270" s="4"/>
      <c r="FZ270" s="4"/>
      <c r="GA270" s="4"/>
      <c r="GB270" s="4"/>
      <c r="GC270" s="4"/>
      <c r="GD270" s="4"/>
      <c r="GE270" s="4"/>
      <c r="GF270" s="4"/>
      <c r="GG270" s="4"/>
      <c r="GH270" s="4"/>
      <c r="GI270" s="4"/>
      <c r="GJ270" s="4"/>
      <c r="GK270" s="4"/>
      <c r="GL270" s="4"/>
      <c r="GM270" s="4"/>
      <c r="GN270" s="4"/>
      <c r="GO270" s="4"/>
      <c r="GP270" s="4"/>
      <c r="GQ270" s="4"/>
      <c r="GR270" s="4"/>
      <c r="GS270" s="4"/>
      <c r="GT270" s="4"/>
      <c r="GU270" s="4"/>
      <c r="GV270" s="4"/>
      <c r="GW270" s="4"/>
      <c r="GX270" s="4"/>
      <c r="GY270" s="4"/>
      <c r="GZ270" s="4"/>
      <c r="HA270" s="4"/>
      <c r="HB270" s="4"/>
      <c r="HC270" s="4"/>
      <c r="HD270" s="4"/>
      <c r="HE270" s="4"/>
      <c r="HF270" s="4"/>
      <c r="HG270" s="4"/>
      <c r="HH270" s="4"/>
      <c r="HI270" s="4"/>
      <c r="HJ270" s="4"/>
      <c r="HK270" s="4"/>
      <c r="HL270" s="4"/>
      <c r="HM270" s="4"/>
      <c r="HN270" s="4"/>
      <c r="HO270" s="4"/>
      <c r="HP270" s="4"/>
      <c r="HQ270" s="4"/>
      <c r="HR270" s="4"/>
      <c r="HS270" s="4"/>
      <c r="HT270" s="4"/>
      <c r="HU270" s="4"/>
      <c r="HV270" s="4"/>
      <c r="HW270" s="4"/>
      <c r="HX270" s="4"/>
      <c r="HY270" s="4"/>
      <c r="HZ270" s="4"/>
      <c r="IA270" s="4"/>
      <c r="IB270" s="4"/>
      <c r="IC270" s="4"/>
      <c r="ID270" s="4"/>
      <c r="IE270" s="4"/>
      <c r="IF270" s="4"/>
      <c r="IG270" s="4"/>
      <c r="IH270" s="4"/>
      <c r="II270" s="4"/>
      <c r="IJ270" s="4"/>
      <c r="IK270" s="4"/>
      <c r="IL270" s="4"/>
    </row>
    <row r="271" spans="1:246" s="2" customFormat="1" hidden="1" x14ac:dyDescent="0.25">
      <c r="A271" s="2">
        <v>176</v>
      </c>
      <c r="B271" s="56">
        <f t="shared" ca="1" si="73"/>
        <v>49747</v>
      </c>
      <c r="C271" s="38">
        <f t="shared" si="77"/>
        <v>0</v>
      </c>
      <c r="D271" s="57"/>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c r="CR271" s="4"/>
      <c r="CS271" s="4"/>
      <c r="CT271" s="4"/>
      <c r="CU271" s="4"/>
      <c r="CV271" s="4"/>
      <c r="CW271" s="4"/>
      <c r="CX271" s="4"/>
      <c r="CY271" s="4"/>
      <c r="CZ271" s="4"/>
      <c r="DA271" s="4"/>
      <c r="DB271" s="4"/>
      <c r="DC271" s="4"/>
      <c r="DD271" s="4"/>
      <c r="DE271" s="4"/>
      <c r="DF271" s="4"/>
      <c r="DG271" s="4"/>
      <c r="DH271" s="4"/>
      <c r="DI271" s="4"/>
      <c r="DJ271" s="4"/>
      <c r="DK271" s="4"/>
      <c r="DL271" s="4"/>
      <c r="DM271" s="4"/>
      <c r="DN271" s="4"/>
      <c r="DO271" s="4"/>
      <c r="DP271" s="4"/>
      <c r="DQ271" s="4"/>
      <c r="DR271" s="4"/>
      <c r="DS271" s="4"/>
      <c r="DT271" s="4"/>
      <c r="DU271" s="4"/>
      <c r="DV271" s="4"/>
      <c r="DW271" s="4"/>
      <c r="DX271" s="4"/>
      <c r="DY271" s="4"/>
      <c r="DZ271" s="4"/>
      <c r="EA271" s="4"/>
      <c r="EB271" s="4"/>
      <c r="EC271" s="4"/>
      <c r="ED271" s="4"/>
      <c r="EE271" s="4"/>
      <c r="EF271" s="4"/>
      <c r="EG271" s="4"/>
      <c r="EH271" s="4"/>
      <c r="EI271" s="4"/>
      <c r="EJ271" s="4"/>
      <c r="EK271" s="4"/>
      <c r="EL271" s="4"/>
      <c r="EM271" s="4"/>
      <c r="EN271" s="4"/>
      <c r="EO271" s="4"/>
      <c r="EP271" s="4"/>
      <c r="EQ271" s="4"/>
      <c r="ER271" s="4"/>
      <c r="ES271" s="4"/>
      <c r="ET271" s="4"/>
      <c r="EU271" s="4"/>
      <c r="EV271" s="4"/>
      <c r="EW271" s="4"/>
      <c r="EX271" s="4"/>
      <c r="EY271" s="4"/>
      <c r="EZ271" s="4"/>
      <c r="FA271" s="4"/>
      <c r="FB271" s="4"/>
      <c r="FC271" s="4"/>
      <c r="FD271" s="4"/>
      <c r="FE271" s="4"/>
      <c r="FF271" s="4"/>
      <c r="FG271" s="4"/>
      <c r="FH271" s="4"/>
      <c r="FI271" s="4"/>
      <c r="FJ271" s="4"/>
      <c r="FK271" s="4"/>
      <c r="FL271" s="4"/>
      <c r="FM271" s="4"/>
      <c r="FN271" s="4"/>
      <c r="FO271" s="4"/>
      <c r="FP271" s="4"/>
      <c r="FQ271" s="4"/>
      <c r="FR271" s="4"/>
      <c r="FS271" s="4"/>
      <c r="FT271" s="4"/>
      <c r="FU271" s="4"/>
      <c r="FV271" s="4"/>
      <c r="FW271" s="4"/>
      <c r="FX271" s="4"/>
      <c r="FY271" s="4"/>
      <c r="FZ271" s="4"/>
      <c r="GA271" s="4"/>
      <c r="GB271" s="4"/>
      <c r="GC271" s="4"/>
      <c r="GD271" s="4"/>
      <c r="GE271" s="4"/>
      <c r="GF271" s="4"/>
      <c r="GG271" s="4"/>
      <c r="GH271" s="4"/>
      <c r="GI271" s="4"/>
      <c r="GJ271" s="4"/>
      <c r="GK271" s="4"/>
      <c r="GL271" s="4"/>
      <c r="GM271" s="4"/>
      <c r="GN271" s="4"/>
      <c r="GO271" s="4"/>
      <c r="GP271" s="4"/>
      <c r="GQ271" s="4"/>
      <c r="GR271" s="4"/>
      <c r="GS271" s="4"/>
      <c r="GT271" s="4"/>
      <c r="GU271" s="4"/>
      <c r="GV271" s="4"/>
      <c r="GW271" s="4"/>
      <c r="GX271" s="4"/>
      <c r="GY271" s="4"/>
      <c r="GZ271" s="4"/>
      <c r="HA271" s="4"/>
      <c r="HB271" s="4"/>
      <c r="HC271" s="4"/>
      <c r="HD271" s="4"/>
      <c r="HE271" s="4"/>
      <c r="HF271" s="4"/>
      <c r="HG271" s="4"/>
      <c r="HH271" s="4"/>
      <c r="HI271" s="4"/>
      <c r="HJ271" s="4"/>
      <c r="HK271" s="4"/>
      <c r="HL271" s="4"/>
      <c r="HM271" s="4"/>
      <c r="HN271" s="4"/>
      <c r="HO271" s="4"/>
      <c r="HP271" s="4"/>
      <c r="HQ271" s="4"/>
      <c r="HR271" s="4"/>
      <c r="HS271" s="4"/>
      <c r="HT271" s="4"/>
      <c r="HU271" s="4"/>
      <c r="HV271" s="4"/>
      <c r="HW271" s="4"/>
      <c r="HX271" s="4"/>
      <c r="HY271" s="4"/>
      <c r="HZ271" s="4"/>
      <c r="IA271" s="4"/>
      <c r="IB271" s="4"/>
      <c r="IC271" s="4"/>
      <c r="ID271" s="4"/>
      <c r="IE271" s="4"/>
      <c r="IF271" s="4"/>
      <c r="IG271" s="4"/>
      <c r="IH271" s="4"/>
      <c r="II271" s="4"/>
      <c r="IJ271" s="4"/>
      <c r="IK271" s="4"/>
      <c r="IL271" s="4"/>
    </row>
    <row r="272" spans="1:246" s="2" customFormat="1" hidden="1" x14ac:dyDescent="0.25">
      <c r="A272" s="2">
        <v>177</v>
      </c>
      <c r="B272" s="56">
        <f t="shared" ca="1" si="73"/>
        <v>49778</v>
      </c>
      <c r="C272" s="38">
        <f t="shared" si="77"/>
        <v>0</v>
      </c>
      <c r="D272" s="57"/>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c r="CR272" s="4"/>
      <c r="CS272" s="4"/>
      <c r="CT272" s="4"/>
      <c r="CU272" s="4"/>
      <c r="CV272" s="4"/>
      <c r="CW272" s="4"/>
      <c r="CX272" s="4"/>
      <c r="CY272" s="4"/>
      <c r="CZ272" s="4"/>
      <c r="DA272" s="4"/>
      <c r="DB272" s="4"/>
      <c r="DC272" s="4"/>
      <c r="DD272" s="4"/>
      <c r="DE272" s="4"/>
      <c r="DF272" s="4"/>
      <c r="DG272" s="4"/>
      <c r="DH272" s="4"/>
      <c r="DI272" s="4"/>
      <c r="DJ272" s="4"/>
      <c r="DK272" s="4"/>
      <c r="DL272" s="4"/>
      <c r="DM272" s="4"/>
      <c r="DN272" s="4"/>
      <c r="DO272" s="4"/>
      <c r="DP272" s="4"/>
      <c r="DQ272" s="4"/>
      <c r="DR272" s="4"/>
      <c r="DS272" s="4"/>
      <c r="DT272" s="4"/>
      <c r="DU272" s="4"/>
      <c r="DV272" s="4"/>
      <c r="DW272" s="4"/>
      <c r="DX272" s="4"/>
      <c r="DY272" s="4"/>
      <c r="DZ272" s="4"/>
      <c r="EA272" s="4"/>
      <c r="EB272" s="4"/>
      <c r="EC272" s="4"/>
      <c r="ED272" s="4"/>
      <c r="EE272" s="4"/>
      <c r="EF272" s="4"/>
      <c r="EG272" s="4"/>
      <c r="EH272" s="4"/>
      <c r="EI272" s="4"/>
      <c r="EJ272" s="4"/>
      <c r="EK272" s="4"/>
      <c r="EL272" s="4"/>
      <c r="EM272" s="4"/>
      <c r="EN272" s="4"/>
      <c r="EO272" s="4"/>
      <c r="EP272" s="4"/>
      <c r="EQ272" s="4"/>
      <c r="ER272" s="4"/>
      <c r="ES272" s="4"/>
      <c r="ET272" s="4"/>
      <c r="EU272" s="4"/>
      <c r="EV272" s="4"/>
      <c r="EW272" s="4"/>
      <c r="EX272" s="4"/>
      <c r="EY272" s="4"/>
      <c r="EZ272" s="4"/>
      <c r="FA272" s="4"/>
      <c r="FB272" s="4"/>
      <c r="FC272" s="4"/>
      <c r="FD272" s="4"/>
      <c r="FE272" s="4"/>
      <c r="FF272" s="4"/>
      <c r="FG272" s="4"/>
      <c r="FH272" s="4"/>
      <c r="FI272" s="4"/>
      <c r="FJ272" s="4"/>
      <c r="FK272" s="4"/>
      <c r="FL272" s="4"/>
      <c r="FM272" s="4"/>
      <c r="FN272" s="4"/>
      <c r="FO272" s="4"/>
      <c r="FP272" s="4"/>
      <c r="FQ272" s="4"/>
      <c r="FR272" s="4"/>
      <c r="FS272" s="4"/>
      <c r="FT272" s="4"/>
      <c r="FU272" s="4"/>
      <c r="FV272" s="4"/>
      <c r="FW272" s="4"/>
      <c r="FX272" s="4"/>
      <c r="FY272" s="4"/>
      <c r="FZ272" s="4"/>
      <c r="GA272" s="4"/>
      <c r="GB272" s="4"/>
      <c r="GC272" s="4"/>
      <c r="GD272" s="4"/>
      <c r="GE272" s="4"/>
      <c r="GF272" s="4"/>
      <c r="GG272" s="4"/>
      <c r="GH272" s="4"/>
      <c r="GI272" s="4"/>
      <c r="GJ272" s="4"/>
      <c r="GK272" s="4"/>
      <c r="GL272" s="4"/>
      <c r="GM272" s="4"/>
      <c r="GN272" s="4"/>
      <c r="GO272" s="4"/>
      <c r="GP272" s="4"/>
      <c r="GQ272" s="4"/>
      <c r="GR272" s="4"/>
      <c r="GS272" s="4"/>
      <c r="GT272" s="4"/>
      <c r="GU272" s="4"/>
      <c r="GV272" s="4"/>
      <c r="GW272" s="4"/>
      <c r="GX272" s="4"/>
      <c r="GY272" s="4"/>
      <c r="GZ272" s="4"/>
      <c r="HA272" s="4"/>
      <c r="HB272" s="4"/>
      <c r="HC272" s="4"/>
      <c r="HD272" s="4"/>
      <c r="HE272" s="4"/>
      <c r="HF272" s="4"/>
      <c r="HG272" s="4"/>
      <c r="HH272" s="4"/>
      <c r="HI272" s="4"/>
      <c r="HJ272" s="4"/>
      <c r="HK272" s="4"/>
      <c r="HL272" s="4"/>
      <c r="HM272" s="4"/>
      <c r="HN272" s="4"/>
      <c r="HO272" s="4"/>
      <c r="HP272" s="4"/>
      <c r="HQ272" s="4"/>
      <c r="HR272" s="4"/>
      <c r="HS272" s="4"/>
      <c r="HT272" s="4"/>
      <c r="HU272" s="4"/>
      <c r="HV272" s="4"/>
      <c r="HW272" s="4"/>
      <c r="HX272" s="4"/>
      <c r="HY272" s="4"/>
      <c r="HZ272" s="4"/>
      <c r="IA272" s="4"/>
      <c r="IB272" s="4"/>
      <c r="IC272" s="4"/>
      <c r="ID272" s="4"/>
      <c r="IE272" s="4"/>
      <c r="IF272" s="4"/>
      <c r="IG272" s="4"/>
      <c r="IH272" s="4"/>
      <c r="II272" s="4"/>
      <c r="IJ272" s="4"/>
      <c r="IK272" s="4"/>
      <c r="IL272" s="4"/>
    </row>
    <row r="273" spans="1:246" s="2" customFormat="1" hidden="1" x14ac:dyDescent="0.25">
      <c r="A273" s="2">
        <v>178</v>
      </c>
      <c r="B273" s="56">
        <f t="shared" ca="1" si="73"/>
        <v>49808</v>
      </c>
      <c r="C273" s="38">
        <f t="shared" si="77"/>
        <v>0</v>
      </c>
      <c r="D273" s="57"/>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c r="CR273" s="4"/>
      <c r="CS273" s="4"/>
      <c r="CT273" s="4"/>
      <c r="CU273" s="4"/>
      <c r="CV273" s="4"/>
      <c r="CW273" s="4"/>
      <c r="CX273" s="4"/>
      <c r="CY273" s="4"/>
      <c r="CZ273" s="4"/>
      <c r="DA273" s="4"/>
      <c r="DB273" s="4"/>
      <c r="DC273" s="4"/>
      <c r="DD273" s="4"/>
      <c r="DE273" s="4"/>
      <c r="DF273" s="4"/>
      <c r="DG273" s="4"/>
      <c r="DH273" s="4"/>
      <c r="DI273" s="4"/>
      <c r="DJ273" s="4"/>
      <c r="DK273" s="4"/>
      <c r="DL273" s="4"/>
      <c r="DM273" s="4"/>
      <c r="DN273" s="4"/>
      <c r="DO273" s="4"/>
      <c r="DP273" s="4"/>
      <c r="DQ273" s="4"/>
      <c r="DR273" s="4"/>
      <c r="DS273" s="4"/>
      <c r="DT273" s="4"/>
      <c r="DU273" s="4"/>
      <c r="DV273" s="4"/>
      <c r="DW273" s="4"/>
      <c r="DX273" s="4"/>
      <c r="DY273" s="4"/>
      <c r="DZ273" s="4"/>
      <c r="EA273" s="4"/>
      <c r="EB273" s="4"/>
      <c r="EC273" s="4"/>
      <c r="ED273" s="4"/>
      <c r="EE273" s="4"/>
      <c r="EF273" s="4"/>
      <c r="EG273" s="4"/>
      <c r="EH273" s="4"/>
      <c r="EI273" s="4"/>
      <c r="EJ273" s="4"/>
      <c r="EK273" s="4"/>
      <c r="EL273" s="4"/>
      <c r="EM273" s="4"/>
      <c r="EN273" s="4"/>
      <c r="EO273" s="4"/>
      <c r="EP273" s="4"/>
      <c r="EQ273" s="4"/>
      <c r="ER273" s="4"/>
      <c r="ES273" s="4"/>
      <c r="ET273" s="4"/>
      <c r="EU273" s="4"/>
      <c r="EV273" s="4"/>
      <c r="EW273" s="4"/>
      <c r="EX273" s="4"/>
      <c r="EY273" s="4"/>
      <c r="EZ273" s="4"/>
      <c r="FA273" s="4"/>
      <c r="FB273" s="4"/>
      <c r="FC273" s="4"/>
      <c r="FD273" s="4"/>
      <c r="FE273" s="4"/>
      <c r="FF273" s="4"/>
      <c r="FG273" s="4"/>
      <c r="FH273" s="4"/>
      <c r="FI273" s="4"/>
      <c r="FJ273" s="4"/>
      <c r="FK273" s="4"/>
      <c r="FL273" s="4"/>
      <c r="FM273" s="4"/>
      <c r="FN273" s="4"/>
      <c r="FO273" s="4"/>
      <c r="FP273" s="4"/>
      <c r="FQ273" s="4"/>
      <c r="FR273" s="4"/>
      <c r="FS273" s="4"/>
      <c r="FT273" s="4"/>
      <c r="FU273" s="4"/>
      <c r="FV273" s="4"/>
      <c r="FW273" s="4"/>
      <c r="FX273" s="4"/>
      <c r="FY273" s="4"/>
      <c r="FZ273" s="4"/>
      <c r="GA273" s="4"/>
      <c r="GB273" s="4"/>
      <c r="GC273" s="4"/>
      <c r="GD273" s="4"/>
      <c r="GE273" s="4"/>
      <c r="GF273" s="4"/>
      <c r="GG273" s="4"/>
      <c r="GH273" s="4"/>
      <c r="GI273" s="4"/>
      <c r="GJ273" s="4"/>
      <c r="GK273" s="4"/>
      <c r="GL273" s="4"/>
      <c r="GM273" s="4"/>
      <c r="GN273" s="4"/>
      <c r="GO273" s="4"/>
      <c r="GP273" s="4"/>
      <c r="GQ273" s="4"/>
      <c r="GR273" s="4"/>
      <c r="GS273" s="4"/>
      <c r="GT273" s="4"/>
      <c r="GU273" s="4"/>
      <c r="GV273" s="4"/>
      <c r="GW273" s="4"/>
      <c r="GX273" s="4"/>
      <c r="GY273" s="4"/>
      <c r="GZ273" s="4"/>
      <c r="HA273" s="4"/>
      <c r="HB273" s="4"/>
      <c r="HC273" s="4"/>
      <c r="HD273" s="4"/>
      <c r="HE273" s="4"/>
      <c r="HF273" s="4"/>
      <c r="HG273" s="4"/>
      <c r="HH273" s="4"/>
      <c r="HI273" s="4"/>
      <c r="HJ273" s="4"/>
      <c r="HK273" s="4"/>
      <c r="HL273" s="4"/>
      <c r="HM273" s="4"/>
      <c r="HN273" s="4"/>
      <c r="HO273" s="4"/>
      <c r="HP273" s="4"/>
      <c r="HQ273" s="4"/>
      <c r="HR273" s="4"/>
      <c r="HS273" s="4"/>
      <c r="HT273" s="4"/>
      <c r="HU273" s="4"/>
      <c r="HV273" s="4"/>
      <c r="HW273" s="4"/>
      <c r="HX273" s="4"/>
      <c r="HY273" s="4"/>
      <c r="HZ273" s="4"/>
      <c r="IA273" s="4"/>
      <c r="IB273" s="4"/>
      <c r="IC273" s="4"/>
      <c r="ID273" s="4"/>
      <c r="IE273" s="4"/>
      <c r="IF273" s="4"/>
      <c r="IG273" s="4"/>
      <c r="IH273" s="4"/>
      <c r="II273" s="4"/>
      <c r="IJ273" s="4"/>
      <c r="IK273" s="4"/>
      <c r="IL273" s="4"/>
    </row>
    <row r="274" spans="1:246" s="2" customFormat="1" hidden="1" x14ac:dyDescent="0.25">
      <c r="A274" s="2">
        <v>179</v>
      </c>
      <c r="B274" s="56">
        <f t="shared" ca="1" si="73"/>
        <v>49839</v>
      </c>
      <c r="C274" s="38">
        <f t="shared" si="77"/>
        <v>0</v>
      </c>
      <c r="D274" s="57"/>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c r="CR274" s="4"/>
      <c r="CS274" s="4"/>
      <c r="CT274" s="4"/>
      <c r="CU274" s="4"/>
      <c r="CV274" s="4"/>
      <c r="CW274" s="4"/>
      <c r="CX274" s="4"/>
      <c r="CY274" s="4"/>
      <c r="CZ274" s="4"/>
      <c r="DA274" s="4"/>
      <c r="DB274" s="4"/>
      <c r="DC274" s="4"/>
      <c r="DD274" s="4"/>
      <c r="DE274" s="4"/>
      <c r="DF274" s="4"/>
      <c r="DG274" s="4"/>
      <c r="DH274" s="4"/>
      <c r="DI274" s="4"/>
      <c r="DJ274" s="4"/>
      <c r="DK274" s="4"/>
      <c r="DL274" s="4"/>
      <c r="DM274" s="4"/>
      <c r="DN274" s="4"/>
      <c r="DO274" s="4"/>
      <c r="DP274" s="4"/>
      <c r="DQ274" s="4"/>
      <c r="DR274" s="4"/>
      <c r="DS274" s="4"/>
      <c r="DT274" s="4"/>
      <c r="DU274" s="4"/>
      <c r="DV274" s="4"/>
      <c r="DW274" s="4"/>
      <c r="DX274" s="4"/>
      <c r="DY274" s="4"/>
      <c r="DZ274" s="4"/>
      <c r="EA274" s="4"/>
      <c r="EB274" s="4"/>
      <c r="EC274" s="4"/>
      <c r="ED274" s="4"/>
      <c r="EE274" s="4"/>
      <c r="EF274" s="4"/>
      <c r="EG274" s="4"/>
      <c r="EH274" s="4"/>
      <c r="EI274" s="4"/>
      <c r="EJ274" s="4"/>
      <c r="EK274" s="4"/>
      <c r="EL274" s="4"/>
      <c r="EM274" s="4"/>
      <c r="EN274" s="4"/>
      <c r="EO274" s="4"/>
      <c r="EP274" s="4"/>
      <c r="EQ274" s="4"/>
      <c r="ER274" s="4"/>
      <c r="ES274" s="4"/>
      <c r="ET274" s="4"/>
      <c r="EU274" s="4"/>
      <c r="EV274" s="4"/>
      <c r="EW274" s="4"/>
      <c r="EX274" s="4"/>
      <c r="EY274" s="4"/>
      <c r="EZ274" s="4"/>
      <c r="FA274" s="4"/>
      <c r="FB274" s="4"/>
      <c r="FC274" s="4"/>
      <c r="FD274" s="4"/>
      <c r="FE274" s="4"/>
      <c r="FF274" s="4"/>
      <c r="FG274" s="4"/>
      <c r="FH274" s="4"/>
      <c r="FI274" s="4"/>
      <c r="FJ274" s="4"/>
      <c r="FK274" s="4"/>
      <c r="FL274" s="4"/>
      <c r="FM274" s="4"/>
      <c r="FN274" s="4"/>
      <c r="FO274" s="4"/>
      <c r="FP274" s="4"/>
      <c r="FQ274" s="4"/>
      <c r="FR274" s="4"/>
      <c r="FS274" s="4"/>
      <c r="FT274" s="4"/>
      <c r="FU274" s="4"/>
      <c r="FV274" s="4"/>
      <c r="FW274" s="4"/>
      <c r="FX274" s="4"/>
      <c r="FY274" s="4"/>
      <c r="FZ274" s="4"/>
      <c r="GA274" s="4"/>
      <c r="GB274" s="4"/>
      <c r="GC274" s="4"/>
      <c r="GD274" s="4"/>
      <c r="GE274" s="4"/>
      <c r="GF274" s="4"/>
      <c r="GG274" s="4"/>
      <c r="GH274" s="4"/>
      <c r="GI274" s="4"/>
      <c r="GJ274" s="4"/>
      <c r="GK274" s="4"/>
      <c r="GL274" s="4"/>
      <c r="GM274" s="4"/>
      <c r="GN274" s="4"/>
      <c r="GO274" s="4"/>
      <c r="GP274" s="4"/>
      <c r="GQ274" s="4"/>
      <c r="GR274" s="4"/>
      <c r="GS274" s="4"/>
      <c r="GT274" s="4"/>
      <c r="GU274" s="4"/>
      <c r="GV274" s="4"/>
      <c r="GW274" s="4"/>
      <c r="GX274" s="4"/>
      <c r="GY274" s="4"/>
      <c r="GZ274" s="4"/>
      <c r="HA274" s="4"/>
      <c r="HB274" s="4"/>
      <c r="HC274" s="4"/>
      <c r="HD274" s="4"/>
      <c r="HE274" s="4"/>
      <c r="HF274" s="4"/>
      <c r="HG274" s="4"/>
      <c r="HH274" s="4"/>
      <c r="HI274" s="4"/>
      <c r="HJ274" s="4"/>
      <c r="HK274" s="4"/>
      <c r="HL274" s="4"/>
      <c r="HM274" s="4"/>
      <c r="HN274" s="4"/>
      <c r="HO274" s="4"/>
      <c r="HP274" s="4"/>
      <c r="HQ274" s="4"/>
      <c r="HR274" s="4"/>
      <c r="HS274" s="4"/>
      <c r="HT274" s="4"/>
      <c r="HU274" s="4"/>
      <c r="HV274" s="4"/>
      <c r="HW274" s="4"/>
      <c r="HX274" s="4"/>
      <c r="HY274" s="4"/>
      <c r="HZ274" s="4"/>
      <c r="IA274" s="4"/>
      <c r="IB274" s="4"/>
      <c r="IC274" s="4"/>
      <c r="ID274" s="4"/>
      <c r="IE274" s="4"/>
      <c r="IF274" s="4"/>
      <c r="IG274" s="4"/>
      <c r="IH274" s="4"/>
      <c r="II274" s="4"/>
      <c r="IJ274" s="4"/>
      <c r="IK274" s="4"/>
      <c r="IL274" s="4"/>
    </row>
    <row r="275" spans="1:246" s="2" customFormat="1" hidden="1" x14ac:dyDescent="0.25">
      <c r="A275" s="2">
        <v>180</v>
      </c>
      <c r="B275" s="56">
        <f t="shared" ca="1" si="73"/>
        <v>49869</v>
      </c>
      <c r="C275" s="38">
        <f t="shared" si="77"/>
        <v>0</v>
      </c>
      <c r="D275" s="57"/>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c r="CZ275" s="4"/>
      <c r="DA275" s="4"/>
      <c r="DB275" s="4"/>
      <c r="DC275" s="4"/>
      <c r="DD275" s="4"/>
      <c r="DE275" s="4"/>
      <c r="DF275" s="4"/>
      <c r="DG275" s="4"/>
      <c r="DH275" s="4"/>
      <c r="DI275" s="4"/>
      <c r="DJ275" s="4"/>
      <c r="DK275" s="4"/>
      <c r="DL275" s="4"/>
      <c r="DM275" s="4"/>
      <c r="DN275" s="4"/>
      <c r="DO275" s="4"/>
      <c r="DP275" s="4"/>
      <c r="DQ275" s="4"/>
      <c r="DR275" s="4"/>
      <c r="DS275" s="4"/>
      <c r="DT275" s="4"/>
      <c r="DU275" s="4"/>
      <c r="DV275" s="4"/>
      <c r="DW275" s="4"/>
      <c r="DX275" s="4"/>
      <c r="DY275" s="4"/>
      <c r="DZ275" s="4"/>
      <c r="EA275" s="4"/>
      <c r="EB275" s="4"/>
      <c r="EC275" s="4"/>
      <c r="ED275" s="4"/>
      <c r="EE275" s="4"/>
      <c r="EF275" s="4"/>
      <c r="EG275" s="4"/>
      <c r="EH275" s="4"/>
      <c r="EI275" s="4"/>
      <c r="EJ275" s="4"/>
      <c r="EK275" s="4"/>
      <c r="EL275" s="4"/>
      <c r="EM275" s="4"/>
      <c r="EN275" s="4"/>
      <c r="EO275" s="4"/>
      <c r="EP275" s="4"/>
      <c r="EQ275" s="4"/>
      <c r="ER275" s="4"/>
      <c r="ES275" s="4"/>
      <c r="ET275" s="4"/>
      <c r="EU275" s="4"/>
      <c r="EV275" s="4"/>
      <c r="EW275" s="4"/>
      <c r="EX275" s="4"/>
      <c r="EY275" s="4"/>
      <c r="EZ275" s="4"/>
      <c r="FA275" s="4"/>
      <c r="FB275" s="4"/>
      <c r="FC275" s="4"/>
      <c r="FD275" s="4"/>
      <c r="FE275" s="4"/>
      <c r="FF275" s="4"/>
      <c r="FG275" s="4"/>
      <c r="FH275" s="4"/>
      <c r="FI275" s="4"/>
      <c r="FJ275" s="4"/>
      <c r="FK275" s="4"/>
      <c r="FL275" s="4"/>
      <c r="FM275" s="4"/>
      <c r="FN275" s="4"/>
      <c r="FO275" s="4"/>
      <c r="FP275" s="4"/>
      <c r="FQ275" s="4"/>
      <c r="FR275" s="4"/>
      <c r="FS275" s="4"/>
      <c r="FT275" s="4"/>
      <c r="FU275" s="4"/>
      <c r="FV275" s="4"/>
      <c r="FW275" s="4"/>
      <c r="FX275" s="4"/>
      <c r="FY275" s="4"/>
      <c r="FZ275" s="4"/>
      <c r="GA275" s="4"/>
      <c r="GB275" s="4"/>
      <c r="GC275" s="4"/>
      <c r="GD275" s="4"/>
      <c r="GE275" s="4"/>
      <c r="GF275" s="4"/>
      <c r="GG275" s="4"/>
      <c r="GH275" s="4"/>
      <c r="GI275" s="4"/>
      <c r="GJ275" s="4"/>
      <c r="GK275" s="4"/>
      <c r="GL275" s="4"/>
      <c r="GM275" s="4"/>
      <c r="GN275" s="4"/>
      <c r="GO275" s="4"/>
      <c r="GP275" s="4"/>
      <c r="GQ275" s="4"/>
      <c r="GR275" s="4"/>
      <c r="GS275" s="4"/>
      <c r="GT275" s="4"/>
      <c r="GU275" s="4"/>
      <c r="GV275" s="4"/>
      <c r="GW275" s="4"/>
      <c r="GX275" s="4"/>
      <c r="GY275" s="4"/>
      <c r="GZ275" s="4"/>
      <c r="HA275" s="4"/>
      <c r="HB275" s="4"/>
      <c r="HC275" s="4"/>
      <c r="HD275" s="4"/>
      <c r="HE275" s="4"/>
      <c r="HF275" s="4"/>
      <c r="HG275" s="4"/>
      <c r="HH275" s="4"/>
      <c r="HI275" s="4"/>
      <c r="HJ275" s="4"/>
      <c r="HK275" s="4"/>
      <c r="HL275" s="4"/>
      <c r="HM275" s="4"/>
      <c r="HN275" s="4"/>
      <c r="HO275" s="4"/>
      <c r="HP275" s="4"/>
      <c r="HQ275" s="4"/>
      <c r="HR275" s="4"/>
      <c r="HS275" s="4"/>
      <c r="HT275" s="4"/>
      <c r="HU275" s="4"/>
      <c r="HV275" s="4"/>
      <c r="HW275" s="4"/>
      <c r="HX275" s="4"/>
      <c r="HY275" s="4"/>
      <c r="HZ275" s="4"/>
      <c r="IA275" s="4"/>
      <c r="IB275" s="4"/>
      <c r="IC275" s="4"/>
      <c r="ID275" s="4"/>
      <c r="IE275" s="4"/>
      <c r="IF275" s="4"/>
      <c r="IG275" s="4"/>
      <c r="IH275" s="4"/>
      <c r="II275" s="4"/>
      <c r="IJ275" s="4"/>
      <c r="IK275" s="4"/>
      <c r="IL275" s="4"/>
    </row>
    <row r="276" spans="1:246" s="2" customFormat="1" hidden="1" x14ac:dyDescent="0.25">
      <c r="A276" s="2">
        <v>181</v>
      </c>
      <c r="B276" s="56">
        <f t="shared" ca="1" si="73"/>
        <v>49900</v>
      </c>
      <c r="C276" s="38">
        <f t="shared" ref="C276:C287" si="78">I67</f>
        <v>0</v>
      </c>
      <c r="D276" s="57"/>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c r="CR276" s="4"/>
      <c r="CS276" s="4"/>
      <c r="CT276" s="4"/>
      <c r="CU276" s="4"/>
      <c r="CV276" s="4"/>
      <c r="CW276" s="4"/>
      <c r="CX276" s="4"/>
      <c r="CY276" s="4"/>
      <c r="CZ276" s="4"/>
      <c r="DA276" s="4"/>
      <c r="DB276" s="4"/>
      <c r="DC276" s="4"/>
      <c r="DD276" s="4"/>
      <c r="DE276" s="4"/>
      <c r="DF276" s="4"/>
      <c r="DG276" s="4"/>
      <c r="DH276" s="4"/>
      <c r="DI276" s="4"/>
      <c r="DJ276" s="4"/>
      <c r="DK276" s="4"/>
      <c r="DL276" s="4"/>
      <c r="DM276" s="4"/>
      <c r="DN276" s="4"/>
      <c r="DO276" s="4"/>
      <c r="DP276" s="4"/>
      <c r="DQ276" s="4"/>
      <c r="DR276" s="4"/>
      <c r="DS276" s="4"/>
      <c r="DT276" s="4"/>
      <c r="DU276" s="4"/>
      <c r="DV276" s="4"/>
      <c r="DW276" s="4"/>
      <c r="DX276" s="4"/>
      <c r="DY276" s="4"/>
      <c r="DZ276" s="4"/>
      <c r="EA276" s="4"/>
      <c r="EB276" s="4"/>
      <c r="EC276" s="4"/>
      <c r="ED276" s="4"/>
      <c r="EE276" s="4"/>
      <c r="EF276" s="4"/>
      <c r="EG276" s="4"/>
      <c r="EH276" s="4"/>
      <c r="EI276" s="4"/>
      <c r="EJ276" s="4"/>
      <c r="EK276" s="4"/>
      <c r="EL276" s="4"/>
      <c r="EM276" s="4"/>
      <c r="EN276" s="4"/>
      <c r="EO276" s="4"/>
      <c r="EP276" s="4"/>
      <c r="EQ276" s="4"/>
      <c r="ER276" s="4"/>
      <c r="ES276" s="4"/>
      <c r="ET276" s="4"/>
      <c r="EU276" s="4"/>
      <c r="EV276" s="4"/>
      <c r="EW276" s="4"/>
      <c r="EX276" s="4"/>
      <c r="EY276" s="4"/>
      <c r="EZ276" s="4"/>
      <c r="FA276" s="4"/>
      <c r="FB276" s="4"/>
      <c r="FC276" s="4"/>
      <c r="FD276" s="4"/>
      <c r="FE276" s="4"/>
      <c r="FF276" s="4"/>
      <c r="FG276" s="4"/>
      <c r="FH276" s="4"/>
      <c r="FI276" s="4"/>
      <c r="FJ276" s="4"/>
      <c r="FK276" s="4"/>
      <c r="FL276" s="4"/>
      <c r="FM276" s="4"/>
      <c r="FN276" s="4"/>
      <c r="FO276" s="4"/>
      <c r="FP276" s="4"/>
      <c r="FQ276" s="4"/>
      <c r="FR276" s="4"/>
      <c r="FS276" s="4"/>
      <c r="FT276" s="4"/>
      <c r="FU276" s="4"/>
      <c r="FV276" s="4"/>
      <c r="FW276" s="4"/>
      <c r="FX276" s="4"/>
      <c r="FY276" s="4"/>
      <c r="FZ276" s="4"/>
      <c r="GA276" s="4"/>
      <c r="GB276" s="4"/>
      <c r="GC276" s="4"/>
      <c r="GD276" s="4"/>
      <c r="GE276" s="4"/>
      <c r="GF276" s="4"/>
      <c r="GG276" s="4"/>
      <c r="GH276" s="4"/>
      <c r="GI276" s="4"/>
      <c r="GJ276" s="4"/>
      <c r="GK276" s="4"/>
      <c r="GL276" s="4"/>
      <c r="GM276" s="4"/>
      <c r="GN276" s="4"/>
      <c r="GO276" s="4"/>
      <c r="GP276" s="4"/>
      <c r="GQ276" s="4"/>
      <c r="GR276" s="4"/>
      <c r="GS276" s="4"/>
      <c r="GT276" s="4"/>
      <c r="GU276" s="4"/>
      <c r="GV276" s="4"/>
      <c r="GW276" s="4"/>
      <c r="GX276" s="4"/>
      <c r="GY276" s="4"/>
      <c r="GZ276" s="4"/>
      <c r="HA276" s="4"/>
      <c r="HB276" s="4"/>
      <c r="HC276" s="4"/>
      <c r="HD276" s="4"/>
      <c r="HE276" s="4"/>
      <c r="HF276" s="4"/>
      <c r="HG276" s="4"/>
      <c r="HH276" s="4"/>
      <c r="HI276" s="4"/>
      <c r="HJ276" s="4"/>
      <c r="HK276" s="4"/>
      <c r="HL276" s="4"/>
      <c r="HM276" s="4"/>
      <c r="HN276" s="4"/>
      <c r="HO276" s="4"/>
      <c r="HP276" s="4"/>
      <c r="HQ276" s="4"/>
      <c r="HR276" s="4"/>
      <c r="HS276" s="4"/>
      <c r="HT276" s="4"/>
      <c r="HU276" s="4"/>
      <c r="HV276" s="4"/>
      <c r="HW276" s="4"/>
      <c r="HX276" s="4"/>
      <c r="HY276" s="4"/>
      <c r="HZ276" s="4"/>
      <c r="IA276" s="4"/>
      <c r="IB276" s="4"/>
      <c r="IC276" s="4"/>
      <c r="ID276" s="4"/>
      <c r="IE276" s="4"/>
      <c r="IF276" s="4"/>
      <c r="IG276" s="4"/>
      <c r="IH276" s="4"/>
      <c r="II276" s="4"/>
      <c r="IJ276" s="4"/>
      <c r="IK276" s="4"/>
      <c r="IL276" s="4"/>
    </row>
    <row r="277" spans="1:246" s="2" customFormat="1" hidden="1" x14ac:dyDescent="0.25">
      <c r="A277" s="2">
        <v>182</v>
      </c>
      <c r="B277" s="56">
        <f t="shared" ca="1" si="73"/>
        <v>49931</v>
      </c>
      <c r="C277" s="38">
        <f t="shared" si="78"/>
        <v>0</v>
      </c>
      <c r="D277" s="57"/>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c r="CR277" s="4"/>
      <c r="CS277" s="4"/>
      <c r="CT277" s="4"/>
      <c r="CU277" s="4"/>
      <c r="CV277" s="4"/>
      <c r="CW277" s="4"/>
      <c r="CX277" s="4"/>
      <c r="CY277" s="4"/>
      <c r="CZ277" s="4"/>
      <c r="DA277" s="4"/>
      <c r="DB277" s="4"/>
      <c r="DC277" s="4"/>
      <c r="DD277" s="4"/>
      <c r="DE277" s="4"/>
      <c r="DF277" s="4"/>
      <c r="DG277" s="4"/>
      <c r="DH277" s="4"/>
      <c r="DI277" s="4"/>
      <c r="DJ277" s="4"/>
      <c r="DK277" s="4"/>
      <c r="DL277" s="4"/>
      <c r="DM277" s="4"/>
      <c r="DN277" s="4"/>
      <c r="DO277" s="4"/>
      <c r="DP277" s="4"/>
      <c r="DQ277" s="4"/>
      <c r="DR277" s="4"/>
      <c r="DS277" s="4"/>
      <c r="DT277" s="4"/>
      <c r="DU277" s="4"/>
      <c r="DV277" s="4"/>
      <c r="DW277" s="4"/>
      <c r="DX277" s="4"/>
      <c r="DY277" s="4"/>
      <c r="DZ277" s="4"/>
      <c r="EA277" s="4"/>
      <c r="EB277" s="4"/>
      <c r="EC277" s="4"/>
      <c r="ED277" s="4"/>
      <c r="EE277" s="4"/>
      <c r="EF277" s="4"/>
      <c r="EG277" s="4"/>
      <c r="EH277" s="4"/>
      <c r="EI277" s="4"/>
      <c r="EJ277" s="4"/>
      <c r="EK277" s="4"/>
      <c r="EL277" s="4"/>
      <c r="EM277" s="4"/>
      <c r="EN277" s="4"/>
      <c r="EO277" s="4"/>
      <c r="EP277" s="4"/>
      <c r="EQ277" s="4"/>
      <c r="ER277" s="4"/>
      <c r="ES277" s="4"/>
      <c r="ET277" s="4"/>
      <c r="EU277" s="4"/>
      <c r="EV277" s="4"/>
      <c r="EW277" s="4"/>
      <c r="EX277" s="4"/>
      <c r="EY277" s="4"/>
      <c r="EZ277" s="4"/>
      <c r="FA277" s="4"/>
      <c r="FB277" s="4"/>
      <c r="FC277" s="4"/>
      <c r="FD277" s="4"/>
      <c r="FE277" s="4"/>
      <c r="FF277" s="4"/>
      <c r="FG277" s="4"/>
      <c r="FH277" s="4"/>
      <c r="FI277" s="4"/>
      <c r="FJ277" s="4"/>
      <c r="FK277" s="4"/>
      <c r="FL277" s="4"/>
      <c r="FM277" s="4"/>
      <c r="FN277" s="4"/>
      <c r="FO277" s="4"/>
      <c r="FP277" s="4"/>
      <c r="FQ277" s="4"/>
      <c r="FR277" s="4"/>
      <c r="FS277" s="4"/>
      <c r="FT277" s="4"/>
      <c r="FU277" s="4"/>
      <c r="FV277" s="4"/>
      <c r="FW277" s="4"/>
      <c r="FX277" s="4"/>
      <c r="FY277" s="4"/>
      <c r="FZ277" s="4"/>
      <c r="GA277" s="4"/>
      <c r="GB277" s="4"/>
      <c r="GC277" s="4"/>
      <c r="GD277" s="4"/>
      <c r="GE277" s="4"/>
      <c r="GF277" s="4"/>
      <c r="GG277" s="4"/>
      <c r="GH277" s="4"/>
      <c r="GI277" s="4"/>
      <c r="GJ277" s="4"/>
      <c r="GK277" s="4"/>
      <c r="GL277" s="4"/>
      <c r="GM277" s="4"/>
      <c r="GN277" s="4"/>
      <c r="GO277" s="4"/>
      <c r="GP277" s="4"/>
      <c r="GQ277" s="4"/>
      <c r="GR277" s="4"/>
      <c r="GS277" s="4"/>
      <c r="GT277" s="4"/>
      <c r="GU277" s="4"/>
      <c r="GV277" s="4"/>
      <c r="GW277" s="4"/>
      <c r="GX277" s="4"/>
      <c r="GY277" s="4"/>
      <c r="GZ277" s="4"/>
      <c r="HA277" s="4"/>
      <c r="HB277" s="4"/>
      <c r="HC277" s="4"/>
      <c r="HD277" s="4"/>
      <c r="HE277" s="4"/>
      <c r="HF277" s="4"/>
      <c r="HG277" s="4"/>
      <c r="HH277" s="4"/>
      <c r="HI277" s="4"/>
      <c r="HJ277" s="4"/>
      <c r="HK277" s="4"/>
      <c r="HL277" s="4"/>
      <c r="HM277" s="4"/>
      <c r="HN277" s="4"/>
      <c r="HO277" s="4"/>
      <c r="HP277" s="4"/>
      <c r="HQ277" s="4"/>
      <c r="HR277" s="4"/>
      <c r="HS277" s="4"/>
      <c r="HT277" s="4"/>
      <c r="HU277" s="4"/>
      <c r="HV277" s="4"/>
      <c r="HW277" s="4"/>
      <c r="HX277" s="4"/>
      <c r="HY277" s="4"/>
      <c r="HZ277" s="4"/>
      <c r="IA277" s="4"/>
      <c r="IB277" s="4"/>
      <c r="IC277" s="4"/>
      <c r="ID277" s="4"/>
      <c r="IE277" s="4"/>
      <c r="IF277" s="4"/>
      <c r="IG277" s="4"/>
      <c r="IH277" s="4"/>
      <c r="II277" s="4"/>
      <c r="IJ277" s="4"/>
      <c r="IK277" s="4"/>
      <c r="IL277" s="4"/>
    </row>
    <row r="278" spans="1:246" s="2" customFormat="1" hidden="1" x14ac:dyDescent="0.25">
      <c r="A278" s="2">
        <v>183</v>
      </c>
      <c r="B278" s="56">
        <f t="shared" ca="1" si="73"/>
        <v>49961</v>
      </c>
      <c r="C278" s="38">
        <f t="shared" si="78"/>
        <v>0</v>
      </c>
      <c r="D278" s="57"/>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c r="CZ278" s="4"/>
      <c r="DA278" s="4"/>
      <c r="DB278" s="4"/>
      <c r="DC278" s="4"/>
      <c r="DD278" s="4"/>
      <c r="DE278" s="4"/>
      <c r="DF278" s="4"/>
      <c r="DG278" s="4"/>
      <c r="DH278" s="4"/>
      <c r="DI278" s="4"/>
      <c r="DJ278" s="4"/>
      <c r="DK278" s="4"/>
      <c r="DL278" s="4"/>
      <c r="DM278" s="4"/>
      <c r="DN278" s="4"/>
      <c r="DO278" s="4"/>
      <c r="DP278" s="4"/>
      <c r="DQ278" s="4"/>
      <c r="DR278" s="4"/>
      <c r="DS278" s="4"/>
      <c r="DT278" s="4"/>
      <c r="DU278" s="4"/>
      <c r="DV278" s="4"/>
      <c r="DW278" s="4"/>
      <c r="DX278" s="4"/>
      <c r="DY278" s="4"/>
      <c r="DZ278" s="4"/>
      <c r="EA278" s="4"/>
      <c r="EB278" s="4"/>
      <c r="EC278" s="4"/>
      <c r="ED278" s="4"/>
      <c r="EE278" s="4"/>
      <c r="EF278" s="4"/>
      <c r="EG278" s="4"/>
      <c r="EH278" s="4"/>
      <c r="EI278" s="4"/>
      <c r="EJ278" s="4"/>
      <c r="EK278" s="4"/>
      <c r="EL278" s="4"/>
      <c r="EM278" s="4"/>
      <c r="EN278" s="4"/>
      <c r="EO278" s="4"/>
      <c r="EP278" s="4"/>
      <c r="EQ278" s="4"/>
      <c r="ER278" s="4"/>
      <c r="ES278" s="4"/>
      <c r="ET278" s="4"/>
      <c r="EU278" s="4"/>
      <c r="EV278" s="4"/>
      <c r="EW278" s="4"/>
      <c r="EX278" s="4"/>
      <c r="EY278" s="4"/>
      <c r="EZ278" s="4"/>
      <c r="FA278" s="4"/>
      <c r="FB278" s="4"/>
      <c r="FC278" s="4"/>
      <c r="FD278" s="4"/>
      <c r="FE278" s="4"/>
      <c r="FF278" s="4"/>
      <c r="FG278" s="4"/>
      <c r="FH278" s="4"/>
      <c r="FI278" s="4"/>
      <c r="FJ278" s="4"/>
      <c r="FK278" s="4"/>
      <c r="FL278" s="4"/>
      <c r="FM278" s="4"/>
      <c r="FN278" s="4"/>
      <c r="FO278" s="4"/>
      <c r="FP278" s="4"/>
      <c r="FQ278" s="4"/>
      <c r="FR278" s="4"/>
      <c r="FS278" s="4"/>
      <c r="FT278" s="4"/>
      <c r="FU278" s="4"/>
      <c r="FV278" s="4"/>
      <c r="FW278" s="4"/>
      <c r="FX278" s="4"/>
      <c r="FY278" s="4"/>
      <c r="FZ278" s="4"/>
      <c r="GA278" s="4"/>
      <c r="GB278" s="4"/>
      <c r="GC278" s="4"/>
      <c r="GD278" s="4"/>
      <c r="GE278" s="4"/>
      <c r="GF278" s="4"/>
      <c r="GG278" s="4"/>
      <c r="GH278" s="4"/>
      <c r="GI278" s="4"/>
      <c r="GJ278" s="4"/>
      <c r="GK278" s="4"/>
      <c r="GL278" s="4"/>
      <c r="GM278" s="4"/>
      <c r="GN278" s="4"/>
      <c r="GO278" s="4"/>
      <c r="GP278" s="4"/>
      <c r="GQ278" s="4"/>
      <c r="GR278" s="4"/>
      <c r="GS278" s="4"/>
      <c r="GT278" s="4"/>
      <c r="GU278" s="4"/>
      <c r="GV278" s="4"/>
      <c r="GW278" s="4"/>
      <c r="GX278" s="4"/>
      <c r="GY278" s="4"/>
      <c r="GZ278" s="4"/>
      <c r="HA278" s="4"/>
      <c r="HB278" s="4"/>
      <c r="HC278" s="4"/>
      <c r="HD278" s="4"/>
      <c r="HE278" s="4"/>
      <c r="HF278" s="4"/>
      <c r="HG278" s="4"/>
      <c r="HH278" s="4"/>
      <c r="HI278" s="4"/>
      <c r="HJ278" s="4"/>
      <c r="HK278" s="4"/>
      <c r="HL278" s="4"/>
      <c r="HM278" s="4"/>
      <c r="HN278" s="4"/>
      <c r="HO278" s="4"/>
      <c r="HP278" s="4"/>
      <c r="HQ278" s="4"/>
      <c r="HR278" s="4"/>
      <c r="HS278" s="4"/>
      <c r="HT278" s="4"/>
      <c r="HU278" s="4"/>
      <c r="HV278" s="4"/>
      <c r="HW278" s="4"/>
      <c r="HX278" s="4"/>
      <c r="HY278" s="4"/>
      <c r="HZ278" s="4"/>
      <c r="IA278" s="4"/>
      <c r="IB278" s="4"/>
      <c r="IC278" s="4"/>
      <c r="ID278" s="4"/>
      <c r="IE278" s="4"/>
      <c r="IF278" s="4"/>
      <c r="IG278" s="4"/>
      <c r="IH278" s="4"/>
      <c r="II278" s="4"/>
      <c r="IJ278" s="4"/>
      <c r="IK278" s="4"/>
      <c r="IL278" s="4"/>
    </row>
    <row r="279" spans="1:246" s="2" customFormat="1" hidden="1" x14ac:dyDescent="0.25">
      <c r="A279" s="2">
        <v>184</v>
      </c>
      <c r="B279" s="56">
        <f t="shared" ca="1" si="73"/>
        <v>49992</v>
      </c>
      <c r="C279" s="38">
        <f t="shared" si="78"/>
        <v>0</v>
      </c>
      <c r="D279" s="57"/>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c r="CR279" s="4"/>
      <c r="CS279" s="4"/>
      <c r="CT279" s="4"/>
      <c r="CU279" s="4"/>
      <c r="CV279" s="4"/>
      <c r="CW279" s="4"/>
      <c r="CX279" s="4"/>
      <c r="CY279" s="4"/>
      <c r="CZ279" s="4"/>
      <c r="DA279" s="4"/>
      <c r="DB279" s="4"/>
      <c r="DC279" s="4"/>
      <c r="DD279" s="4"/>
      <c r="DE279" s="4"/>
      <c r="DF279" s="4"/>
      <c r="DG279" s="4"/>
      <c r="DH279" s="4"/>
      <c r="DI279" s="4"/>
      <c r="DJ279" s="4"/>
      <c r="DK279" s="4"/>
      <c r="DL279" s="4"/>
      <c r="DM279" s="4"/>
      <c r="DN279" s="4"/>
      <c r="DO279" s="4"/>
      <c r="DP279" s="4"/>
      <c r="DQ279" s="4"/>
      <c r="DR279" s="4"/>
      <c r="DS279" s="4"/>
      <c r="DT279" s="4"/>
      <c r="DU279" s="4"/>
      <c r="DV279" s="4"/>
      <c r="DW279" s="4"/>
      <c r="DX279" s="4"/>
      <c r="DY279" s="4"/>
      <c r="DZ279" s="4"/>
      <c r="EA279" s="4"/>
      <c r="EB279" s="4"/>
      <c r="EC279" s="4"/>
      <c r="ED279" s="4"/>
      <c r="EE279" s="4"/>
      <c r="EF279" s="4"/>
      <c r="EG279" s="4"/>
      <c r="EH279" s="4"/>
      <c r="EI279" s="4"/>
      <c r="EJ279" s="4"/>
      <c r="EK279" s="4"/>
      <c r="EL279" s="4"/>
      <c r="EM279" s="4"/>
      <c r="EN279" s="4"/>
      <c r="EO279" s="4"/>
      <c r="EP279" s="4"/>
      <c r="EQ279" s="4"/>
      <c r="ER279" s="4"/>
      <c r="ES279" s="4"/>
      <c r="ET279" s="4"/>
      <c r="EU279" s="4"/>
      <c r="EV279" s="4"/>
      <c r="EW279" s="4"/>
      <c r="EX279" s="4"/>
      <c r="EY279" s="4"/>
      <c r="EZ279" s="4"/>
      <c r="FA279" s="4"/>
      <c r="FB279" s="4"/>
      <c r="FC279" s="4"/>
      <c r="FD279" s="4"/>
      <c r="FE279" s="4"/>
      <c r="FF279" s="4"/>
      <c r="FG279" s="4"/>
      <c r="FH279" s="4"/>
      <c r="FI279" s="4"/>
      <c r="FJ279" s="4"/>
      <c r="FK279" s="4"/>
      <c r="FL279" s="4"/>
      <c r="FM279" s="4"/>
      <c r="FN279" s="4"/>
      <c r="FO279" s="4"/>
      <c r="FP279" s="4"/>
      <c r="FQ279" s="4"/>
      <c r="FR279" s="4"/>
      <c r="FS279" s="4"/>
      <c r="FT279" s="4"/>
      <c r="FU279" s="4"/>
      <c r="FV279" s="4"/>
      <c r="FW279" s="4"/>
      <c r="FX279" s="4"/>
      <c r="FY279" s="4"/>
      <c r="FZ279" s="4"/>
      <c r="GA279" s="4"/>
      <c r="GB279" s="4"/>
      <c r="GC279" s="4"/>
      <c r="GD279" s="4"/>
      <c r="GE279" s="4"/>
      <c r="GF279" s="4"/>
      <c r="GG279" s="4"/>
      <c r="GH279" s="4"/>
      <c r="GI279" s="4"/>
      <c r="GJ279" s="4"/>
      <c r="GK279" s="4"/>
      <c r="GL279" s="4"/>
      <c r="GM279" s="4"/>
      <c r="GN279" s="4"/>
      <c r="GO279" s="4"/>
      <c r="GP279" s="4"/>
      <c r="GQ279" s="4"/>
      <c r="GR279" s="4"/>
      <c r="GS279" s="4"/>
      <c r="GT279" s="4"/>
      <c r="GU279" s="4"/>
      <c r="GV279" s="4"/>
      <c r="GW279" s="4"/>
      <c r="GX279" s="4"/>
      <c r="GY279" s="4"/>
      <c r="GZ279" s="4"/>
      <c r="HA279" s="4"/>
      <c r="HB279" s="4"/>
      <c r="HC279" s="4"/>
      <c r="HD279" s="4"/>
      <c r="HE279" s="4"/>
      <c r="HF279" s="4"/>
      <c r="HG279" s="4"/>
      <c r="HH279" s="4"/>
      <c r="HI279" s="4"/>
      <c r="HJ279" s="4"/>
      <c r="HK279" s="4"/>
      <c r="HL279" s="4"/>
      <c r="HM279" s="4"/>
      <c r="HN279" s="4"/>
      <c r="HO279" s="4"/>
      <c r="HP279" s="4"/>
      <c r="HQ279" s="4"/>
      <c r="HR279" s="4"/>
      <c r="HS279" s="4"/>
      <c r="HT279" s="4"/>
      <c r="HU279" s="4"/>
      <c r="HV279" s="4"/>
      <c r="HW279" s="4"/>
      <c r="HX279" s="4"/>
      <c r="HY279" s="4"/>
      <c r="HZ279" s="4"/>
      <c r="IA279" s="4"/>
      <c r="IB279" s="4"/>
      <c r="IC279" s="4"/>
      <c r="ID279" s="4"/>
      <c r="IE279" s="4"/>
      <c r="IF279" s="4"/>
      <c r="IG279" s="4"/>
      <c r="IH279" s="4"/>
      <c r="II279" s="4"/>
      <c r="IJ279" s="4"/>
      <c r="IK279" s="4"/>
      <c r="IL279" s="4"/>
    </row>
    <row r="280" spans="1:246" s="2" customFormat="1" hidden="1" x14ac:dyDescent="0.25">
      <c r="A280" s="2">
        <v>185</v>
      </c>
      <c r="B280" s="56">
        <f t="shared" ca="1" si="73"/>
        <v>50022</v>
      </c>
      <c r="C280" s="38">
        <f t="shared" si="78"/>
        <v>0</v>
      </c>
      <c r="D280" s="57"/>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c r="CR280" s="4"/>
      <c r="CS280" s="4"/>
      <c r="CT280" s="4"/>
      <c r="CU280" s="4"/>
      <c r="CV280" s="4"/>
      <c r="CW280" s="4"/>
      <c r="CX280" s="4"/>
      <c r="CY280" s="4"/>
      <c r="CZ280" s="4"/>
      <c r="DA280" s="4"/>
      <c r="DB280" s="4"/>
      <c r="DC280" s="4"/>
      <c r="DD280" s="4"/>
      <c r="DE280" s="4"/>
      <c r="DF280" s="4"/>
      <c r="DG280" s="4"/>
      <c r="DH280" s="4"/>
      <c r="DI280" s="4"/>
      <c r="DJ280" s="4"/>
      <c r="DK280" s="4"/>
      <c r="DL280" s="4"/>
      <c r="DM280" s="4"/>
      <c r="DN280" s="4"/>
      <c r="DO280" s="4"/>
      <c r="DP280" s="4"/>
      <c r="DQ280" s="4"/>
      <c r="DR280" s="4"/>
      <c r="DS280" s="4"/>
      <c r="DT280" s="4"/>
      <c r="DU280" s="4"/>
      <c r="DV280" s="4"/>
      <c r="DW280" s="4"/>
      <c r="DX280" s="4"/>
      <c r="DY280" s="4"/>
      <c r="DZ280" s="4"/>
      <c r="EA280" s="4"/>
      <c r="EB280" s="4"/>
      <c r="EC280" s="4"/>
      <c r="ED280" s="4"/>
      <c r="EE280" s="4"/>
      <c r="EF280" s="4"/>
      <c r="EG280" s="4"/>
      <c r="EH280" s="4"/>
      <c r="EI280" s="4"/>
      <c r="EJ280" s="4"/>
      <c r="EK280" s="4"/>
      <c r="EL280" s="4"/>
      <c r="EM280" s="4"/>
      <c r="EN280" s="4"/>
      <c r="EO280" s="4"/>
      <c r="EP280" s="4"/>
      <c r="EQ280" s="4"/>
      <c r="ER280" s="4"/>
      <c r="ES280" s="4"/>
      <c r="ET280" s="4"/>
      <c r="EU280" s="4"/>
      <c r="EV280" s="4"/>
      <c r="EW280" s="4"/>
      <c r="EX280" s="4"/>
      <c r="EY280" s="4"/>
      <c r="EZ280" s="4"/>
      <c r="FA280" s="4"/>
      <c r="FB280" s="4"/>
      <c r="FC280" s="4"/>
      <c r="FD280" s="4"/>
      <c r="FE280" s="4"/>
      <c r="FF280" s="4"/>
      <c r="FG280" s="4"/>
      <c r="FH280" s="4"/>
      <c r="FI280" s="4"/>
      <c r="FJ280" s="4"/>
      <c r="FK280" s="4"/>
      <c r="FL280" s="4"/>
      <c r="FM280" s="4"/>
      <c r="FN280" s="4"/>
      <c r="FO280" s="4"/>
      <c r="FP280" s="4"/>
      <c r="FQ280" s="4"/>
      <c r="FR280" s="4"/>
      <c r="FS280" s="4"/>
      <c r="FT280" s="4"/>
      <c r="FU280" s="4"/>
      <c r="FV280" s="4"/>
      <c r="FW280" s="4"/>
      <c r="FX280" s="4"/>
      <c r="FY280" s="4"/>
      <c r="FZ280" s="4"/>
      <c r="GA280" s="4"/>
      <c r="GB280" s="4"/>
      <c r="GC280" s="4"/>
      <c r="GD280" s="4"/>
      <c r="GE280" s="4"/>
      <c r="GF280" s="4"/>
      <c r="GG280" s="4"/>
      <c r="GH280" s="4"/>
      <c r="GI280" s="4"/>
      <c r="GJ280" s="4"/>
      <c r="GK280" s="4"/>
      <c r="GL280" s="4"/>
      <c r="GM280" s="4"/>
      <c r="GN280" s="4"/>
      <c r="GO280" s="4"/>
      <c r="GP280" s="4"/>
      <c r="GQ280" s="4"/>
      <c r="GR280" s="4"/>
      <c r="GS280" s="4"/>
      <c r="GT280" s="4"/>
      <c r="GU280" s="4"/>
      <c r="GV280" s="4"/>
      <c r="GW280" s="4"/>
      <c r="GX280" s="4"/>
      <c r="GY280" s="4"/>
      <c r="GZ280" s="4"/>
      <c r="HA280" s="4"/>
      <c r="HB280" s="4"/>
      <c r="HC280" s="4"/>
      <c r="HD280" s="4"/>
      <c r="HE280" s="4"/>
      <c r="HF280" s="4"/>
      <c r="HG280" s="4"/>
      <c r="HH280" s="4"/>
      <c r="HI280" s="4"/>
      <c r="HJ280" s="4"/>
      <c r="HK280" s="4"/>
      <c r="HL280" s="4"/>
      <c r="HM280" s="4"/>
      <c r="HN280" s="4"/>
      <c r="HO280" s="4"/>
      <c r="HP280" s="4"/>
      <c r="HQ280" s="4"/>
      <c r="HR280" s="4"/>
      <c r="HS280" s="4"/>
      <c r="HT280" s="4"/>
      <c r="HU280" s="4"/>
      <c r="HV280" s="4"/>
      <c r="HW280" s="4"/>
      <c r="HX280" s="4"/>
      <c r="HY280" s="4"/>
      <c r="HZ280" s="4"/>
      <c r="IA280" s="4"/>
      <c r="IB280" s="4"/>
      <c r="IC280" s="4"/>
      <c r="ID280" s="4"/>
      <c r="IE280" s="4"/>
      <c r="IF280" s="4"/>
      <c r="IG280" s="4"/>
      <c r="IH280" s="4"/>
      <c r="II280" s="4"/>
      <c r="IJ280" s="4"/>
      <c r="IK280" s="4"/>
      <c r="IL280" s="4"/>
    </row>
    <row r="281" spans="1:246" s="2" customFormat="1" hidden="1" x14ac:dyDescent="0.25">
      <c r="A281" s="2">
        <v>186</v>
      </c>
      <c r="B281" s="56">
        <f t="shared" ca="1" si="73"/>
        <v>50053</v>
      </c>
      <c r="C281" s="38">
        <f t="shared" si="78"/>
        <v>0</v>
      </c>
      <c r="D281" s="57"/>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c r="CR281" s="4"/>
      <c r="CS281" s="4"/>
      <c r="CT281" s="4"/>
      <c r="CU281" s="4"/>
      <c r="CV281" s="4"/>
      <c r="CW281" s="4"/>
      <c r="CX281" s="4"/>
      <c r="CY281" s="4"/>
      <c r="CZ281" s="4"/>
      <c r="DA281" s="4"/>
      <c r="DB281" s="4"/>
      <c r="DC281" s="4"/>
      <c r="DD281" s="4"/>
      <c r="DE281" s="4"/>
      <c r="DF281" s="4"/>
      <c r="DG281" s="4"/>
      <c r="DH281" s="4"/>
      <c r="DI281" s="4"/>
      <c r="DJ281" s="4"/>
      <c r="DK281" s="4"/>
      <c r="DL281" s="4"/>
      <c r="DM281" s="4"/>
      <c r="DN281" s="4"/>
      <c r="DO281" s="4"/>
      <c r="DP281" s="4"/>
      <c r="DQ281" s="4"/>
      <c r="DR281" s="4"/>
      <c r="DS281" s="4"/>
      <c r="DT281" s="4"/>
      <c r="DU281" s="4"/>
      <c r="DV281" s="4"/>
      <c r="DW281" s="4"/>
      <c r="DX281" s="4"/>
      <c r="DY281" s="4"/>
      <c r="DZ281" s="4"/>
      <c r="EA281" s="4"/>
      <c r="EB281" s="4"/>
      <c r="EC281" s="4"/>
      <c r="ED281" s="4"/>
      <c r="EE281" s="4"/>
      <c r="EF281" s="4"/>
      <c r="EG281" s="4"/>
      <c r="EH281" s="4"/>
      <c r="EI281" s="4"/>
      <c r="EJ281" s="4"/>
      <c r="EK281" s="4"/>
      <c r="EL281" s="4"/>
      <c r="EM281" s="4"/>
      <c r="EN281" s="4"/>
      <c r="EO281" s="4"/>
      <c r="EP281" s="4"/>
      <c r="EQ281" s="4"/>
      <c r="ER281" s="4"/>
      <c r="ES281" s="4"/>
      <c r="ET281" s="4"/>
      <c r="EU281" s="4"/>
      <c r="EV281" s="4"/>
      <c r="EW281" s="4"/>
      <c r="EX281" s="4"/>
      <c r="EY281" s="4"/>
      <c r="EZ281" s="4"/>
      <c r="FA281" s="4"/>
      <c r="FB281" s="4"/>
      <c r="FC281" s="4"/>
      <c r="FD281" s="4"/>
      <c r="FE281" s="4"/>
      <c r="FF281" s="4"/>
      <c r="FG281" s="4"/>
      <c r="FH281" s="4"/>
      <c r="FI281" s="4"/>
      <c r="FJ281" s="4"/>
      <c r="FK281" s="4"/>
      <c r="FL281" s="4"/>
      <c r="FM281" s="4"/>
      <c r="FN281" s="4"/>
      <c r="FO281" s="4"/>
      <c r="FP281" s="4"/>
      <c r="FQ281" s="4"/>
      <c r="FR281" s="4"/>
      <c r="FS281" s="4"/>
      <c r="FT281" s="4"/>
      <c r="FU281" s="4"/>
      <c r="FV281" s="4"/>
      <c r="FW281" s="4"/>
      <c r="FX281" s="4"/>
      <c r="FY281" s="4"/>
      <c r="FZ281" s="4"/>
      <c r="GA281" s="4"/>
      <c r="GB281" s="4"/>
      <c r="GC281" s="4"/>
      <c r="GD281" s="4"/>
      <c r="GE281" s="4"/>
      <c r="GF281" s="4"/>
      <c r="GG281" s="4"/>
      <c r="GH281" s="4"/>
      <c r="GI281" s="4"/>
      <c r="GJ281" s="4"/>
      <c r="GK281" s="4"/>
      <c r="GL281" s="4"/>
      <c r="GM281" s="4"/>
      <c r="GN281" s="4"/>
      <c r="GO281" s="4"/>
      <c r="GP281" s="4"/>
      <c r="GQ281" s="4"/>
      <c r="GR281" s="4"/>
      <c r="GS281" s="4"/>
      <c r="GT281" s="4"/>
      <c r="GU281" s="4"/>
      <c r="GV281" s="4"/>
      <c r="GW281" s="4"/>
      <c r="GX281" s="4"/>
      <c r="GY281" s="4"/>
      <c r="GZ281" s="4"/>
      <c r="HA281" s="4"/>
      <c r="HB281" s="4"/>
      <c r="HC281" s="4"/>
      <c r="HD281" s="4"/>
      <c r="HE281" s="4"/>
      <c r="HF281" s="4"/>
      <c r="HG281" s="4"/>
      <c r="HH281" s="4"/>
      <c r="HI281" s="4"/>
      <c r="HJ281" s="4"/>
      <c r="HK281" s="4"/>
      <c r="HL281" s="4"/>
      <c r="HM281" s="4"/>
      <c r="HN281" s="4"/>
      <c r="HO281" s="4"/>
      <c r="HP281" s="4"/>
      <c r="HQ281" s="4"/>
      <c r="HR281" s="4"/>
      <c r="HS281" s="4"/>
      <c r="HT281" s="4"/>
      <c r="HU281" s="4"/>
      <c r="HV281" s="4"/>
      <c r="HW281" s="4"/>
      <c r="HX281" s="4"/>
      <c r="HY281" s="4"/>
      <c r="HZ281" s="4"/>
      <c r="IA281" s="4"/>
      <c r="IB281" s="4"/>
      <c r="IC281" s="4"/>
      <c r="ID281" s="4"/>
      <c r="IE281" s="4"/>
      <c r="IF281" s="4"/>
      <c r="IG281" s="4"/>
      <c r="IH281" s="4"/>
      <c r="II281" s="4"/>
      <c r="IJ281" s="4"/>
      <c r="IK281" s="4"/>
      <c r="IL281" s="4"/>
    </row>
    <row r="282" spans="1:246" s="2" customFormat="1" hidden="1" x14ac:dyDescent="0.25">
      <c r="A282" s="2">
        <v>187</v>
      </c>
      <c r="B282" s="56">
        <f t="shared" ca="1" si="73"/>
        <v>50084</v>
      </c>
      <c r="C282" s="38">
        <f t="shared" si="78"/>
        <v>0</v>
      </c>
      <c r="D282" s="57"/>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c r="CR282" s="4"/>
      <c r="CS282" s="4"/>
      <c r="CT282" s="4"/>
      <c r="CU282" s="4"/>
      <c r="CV282" s="4"/>
      <c r="CW282" s="4"/>
      <c r="CX282" s="4"/>
      <c r="CY282" s="4"/>
      <c r="CZ282" s="4"/>
      <c r="DA282" s="4"/>
      <c r="DB282" s="4"/>
      <c r="DC282" s="4"/>
      <c r="DD282" s="4"/>
      <c r="DE282" s="4"/>
      <c r="DF282" s="4"/>
      <c r="DG282" s="4"/>
      <c r="DH282" s="4"/>
      <c r="DI282" s="4"/>
      <c r="DJ282" s="4"/>
      <c r="DK282" s="4"/>
      <c r="DL282" s="4"/>
      <c r="DM282" s="4"/>
      <c r="DN282" s="4"/>
      <c r="DO282" s="4"/>
      <c r="DP282" s="4"/>
      <c r="DQ282" s="4"/>
      <c r="DR282" s="4"/>
      <c r="DS282" s="4"/>
      <c r="DT282" s="4"/>
      <c r="DU282" s="4"/>
      <c r="DV282" s="4"/>
      <c r="DW282" s="4"/>
      <c r="DX282" s="4"/>
      <c r="DY282" s="4"/>
      <c r="DZ282" s="4"/>
      <c r="EA282" s="4"/>
      <c r="EB282" s="4"/>
      <c r="EC282" s="4"/>
      <c r="ED282" s="4"/>
      <c r="EE282" s="4"/>
      <c r="EF282" s="4"/>
      <c r="EG282" s="4"/>
      <c r="EH282" s="4"/>
      <c r="EI282" s="4"/>
      <c r="EJ282" s="4"/>
      <c r="EK282" s="4"/>
      <c r="EL282" s="4"/>
      <c r="EM282" s="4"/>
      <c r="EN282" s="4"/>
      <c r="EO282" s="4"/>
      <c r="EP282" s="4"/>
      <c r="EQ282" s="4"/>
      <c r="ER282" s="4"/>
      <c r="ES282" s="4"/>
      <c r="ET282" s="4"/>
      <c r="EU282" s="4"/>
      <c r="EV282" s="4"/>
      <c r="EW282" s="4"/>
      <c r="EX282" s="4"/>
      <c r="EY282" s="4"/>
      <c r="EZ282" s="4"/>
      <c r="FA282" s="4"/>
      <c r="FB282" s="4"/>
      <c r="FC282" s="4"/>
      <c r="FD282" s="4"/>
      <c r="FE282" s="4"/>
      <c r="FF282" s="4"/>
      <c r="FG282" s="4"/>
      <c r="FH282" s="4"/>
      <c r="FI282" s="4"/>
      <c r="FJ282" s="4"/>
      <c r="FK282" s="4"/>
      <c r="FL282" s="4"/>
      <c r="FM282" s="4"/>
      <c r="FN282" s="4"/>
      <c r="FO282" s="4"/>
      <c r="FP282" s="4"/>
      <c r="FQ282" s="4"/>
      <c r="FR282" s="4"/>
      <c r="FS282" s="4"/>
      <c r="FT282" s="4"/>
      <c r="FU282" s="4"/>
      <c r="FV282" s="4"/>
      <c r="FW282" s="4"/>
      <c r="FX282" s="4"/>
      <c r="FY282" s="4"/>
      <c r="FZ282" s="4"/>
      <c r="GA282" s="4"/>
      <c r="GB282" s="4"/>
      <c r="GC282" s="4"/>
      <c r="GD282" s="4"/>
      <c r="GE282" s="4"/>
      <c r="GF282" s="4"/>
      <c r="GG282" s="4"/>
      <c r="GH282" s="4"/>
      <c r="GI282" s="4"/>
      <c r="GJ282" s="4"/>
      <c r="GK282" s="4"/>
      <c r="GL282" s="4"/>
      <c r="GM282" s="4"/>
      <c r="GN282" s="4"/>
      <c r="GO282" s="4"/>
      <c r="GP282" s="4"/>
      <c r="GQ282" s="4"/>
      <c r="GR282" s="4"/>
      <c r="GS282" s="4"/>
      <c r="GT282" s="4"/>
      <c r="GU282" s="4"/>
      <c r="GV282" s="4"/>
      <c r="GW282" s="4"/>
      <c r="GX282" s="4"/>
      <c r="GY282" s="4"/>
      <c r="GZ282" s="4"/>
      <c r="HA282" s="4"/>
      <c r="HB282" s="4"/>
      <c r="HC282" s="4"/>
      <c r="HD282" s="4"/>
      <c r="HE282" s="4"/>
      <c r="HF282" s="4"/>
      <c r="HG282" s="4"/>
      <c r="HH282" s="4"/>
      <c r="HI282" s="4"/>
      <c r="HJ282" s="4"/>
      <c r="HK282" s="4"/>
      <c r="HL282" s="4"/>
      <c r="HM282" s="4"/>
      <c r="HN282" s="4"/>
      <c r="HO282" s="4"/>
      <c r="HP282" s="4"/>
      <c r="HQ282" s="4"/>
      <c r="HR282" s="4"/>
      <c r="HS282" s="4"/>
      <c r="HT282" s="4"/>
      <c r="HU282" s="4"/>
      <c r="HV282" s="4"/>
      <c r="HW282" s="4"/>
      <c r="HX282" s="4"/>
      <c r="HY282" s="4"/>
      <c r="HZ282" s="4"/>
      <c r="IA282" s="4"/>
      <c r="IB282" s="4"/>
      <c r="IC282" s="4"/>
      <c r="ID282" s="4"/>
      <c r="IE282" s="4"/>
      <c r="IF282" s="4"/>
      <c r="IG282" s="4"/>
      <c r="IH282" s="4"/>
      <c r="II282" s="4"/>
      <c r="IJ282" s="4"/>
      <c r="IK282" s="4"/>
      <c r="IL282" s="4"/>
    </row>
    <row r="283" spans="1:246" s="2" customFormat="1" hidden="1" x14ac:dyDescent="0.25">
      <c r="A283" s="2">
        <v>188</v>
      </c>
      <c r="B283" s="56">
        <f t="shared" ca="1" si="73"/>
        <v>50112</v>
      </c>
      <c r="C283" s="38">
        <f t="shared" si="78"/>
        <v>0</v>
      </c>
      <c r="D283" s="57"/>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c r="CR283" s="4"/>
      <c r="CS283" s="4"/>
      <c r="CT283" s="4"/>
      <c r="CU283" s="4"/>
      <c r="CV283" s="4"/>
      <c r="CW283" s="4"/>
      <c r="CX283" s="4"/>
      <c r="CY283" s="4"/>
      <c r="CZ283" s="4"/>
      <c r="DA283" s="4"/>
      <c r="DB283" s="4"/>
      <c r="DC283" s="4"/>
      <c r="DD283" s="4"/>
      <c r="DE283" s="4"/>
      <c r="DF283" s="4"/>
      <c r="DG283" s="4"/>
      <c r="DH283" s="4"/>
      <c r="DI283" s="4"/>
      <c r="DJ283" s="4"/>
      <c r="DK283" s="4"/>
      <c r="DL283" s="4"/>
      <c r="DM283" s="4"/>
      <c r="DN283" s="4"/>
      <c r="DO283" s="4"/>
      <c r="DP283" s="4"/>
      <c r="DQ283" s="4"/>
      <c r="DR283" s="4"/>
      <c r="DS283" s="4"/>
      <c r="DT283" s="4"/>
      <c r="DU283" s="4"/>
      <c r="DV283" s="4"/>
      <c r="DW283" s="4"/>
      <c r="DX283" s="4"/>
      <c r="DY283" s="4"/>
      <c r="DZ283" s="4"/>
      <c r="EA283" s="4"/>
      <c r="EB283" s="4"/>
      <c r="EC283" s="4"/>
      <c r="ED283" s="4"/>
      <c r="EE283" s="4"/>
      <c r="EF283" s="4"/>
      <c r="EG283" s="4"/>
      <c r="EH283" s="4"/>
      <c r="EI283" s="4"/>
      <c r="EJ283" s="4"/>
      <c r="EK283" s="4"/>
      <c r="EL283" s="4"/>
      <c r="EM283" s="4"/>
      <c r="EN283" s="4"/>
      <c r="EO283" s="4"/>
      <c r="EP283" s="4"/>
      <c r="EQ283" s="4"/>
      <c r="ER283" s="4"/>
      <c r="ES283" s="4"/>
      <c r="ET283" s="4"/>
      <c r="EU283" s="4"/>
      <c r="EV283" s="4"/>
      <c r="EW283" s="4"/>
      <c r="EX283" s="4"/>
      <c r="EY283" s="4"/>
      <c r="EZ283" s="4"/>
      <c r="FA283" s="4"/>
      <c r="FB283" s="4"/>
      <c r="FC283" s="4"/>
      <c r="FD283" s="4"/>
      <c r="FE283" s="4"/>
      <c r="FF283" s="4"/>
      <c r="FG283" s="4"/>
      <c r="FH283" s="4"/>
      <c r="FI283" s="4"/>
      <c r="FJ283" s="4"/>
      <c r="FK283" s="4"/>
      <c r="FL283" s="4"/>
      <c r="FM283" s="4"/>
      <c r="FN283" s="4"/>
      <c r="FO283" s="4"/>
      <c r="FP283" s="4"/>
      <c r="FQ283" s="4"/>
      <c r="FR283" s="4"/>
      <c r="FS283" s="4"/>
      <c r="FT283" s="4"/>
      <c r="FU283" s="4"/>
      <c r="FV283" s="4"/>
      <c r="FW283" s="4"/>
      <c r="FX283" s="4"/>
      <c r="FY283" s="4"/>
      <c r="FZ283" s="4"/>
      <c r="GA283" s="4"/>
      <c r="GB283" s="4"/>
      <c r="GC283" s="4"/>
      <c r="GD283" s="4"/>
      <c r="GE283" s="4"/>
      <c r="GF283" s="4"/>
      <c r="GG283" s="4"/>
      <c r="GH283" s="4"/>
      <c r="GI283" s="4"/>
      <c r="GJ283" s="4"/>
      <c r="GK283" s="4"/>
      <c r="GL283" s="4"/>
      <c r="GM283" s="4"/>
      <c r="GN283" s="4"/>
      <c r="GO283" s="4"/>
      <c r="GP283" s="4"/>
      <c r="GQ283" s="4"/>
      <c r="GR283" s="4"/>
      <c r="GS283" s="4"/>
      <c r="GT283" s="4"/>
      <c r="GU283" s="4"/>
      <c r="GV283" s="4"/>
      <c r="GW283" s="4"/>
      <c r="GX283" s="4"/>
      <c r="GY283" s="4"/>
      <c r="GZ283" s="4"/>
      <c r="HA283" s="4"/>
      <c r="HB283" s="4"/>
      <c r="HC283" s="4"/>
      <c r="HD283" s="4"/>
      <c r="HE283" s="4"/>
      <c r="HF283" s="4"/>
      <c r="HG283" s="4"/>
      <c r="HH283" s="4"/>
      <c r="HI283" s="4"/>
      <c r="HJ283" s="4"/>
      <c r="HK283" s="4"/>
      <c r="HL283" s="4"/>
      <c r="HM283" s="4"/>
      <c r="HN283" s="4"/>
      <c r="HO283" s="4"/>
      <c r="HP283" s="4"/>
      <c r="HQ283" s="4"/>
      <c r="HR283" s="4"/>
      <c r="HS283" s="4"/>
      <c r="HT283" s="4"/>
      <c r="HU283" s="4"/>
      <c r="HV283" s="4"/>
      <c r="HW283" s="4"/>
      <c r="HX283" s="4"/>
      <c r="HY283" s="4"/>
      <c r="HZ283" s="4"/>
      <c r="IA283" s="4"/>
      <c r="IB283" s="4"/>
      <c r="IC283" s="4"/>
      <c r="ID283" s="4"/>
      <c r="IE283" s="4"/>
      <c r="IF283" s="4"/>
      <c r="IG283" s="4"/>
      <c r="IH283" s="4"/>
      <c r="II283" s="4"/>
      <c r="IJ283" s="4"/>
      <c r="IK283" s="4"/>
      <c r="IL283" s="4"/>
    </row>
    <row r="284" spans="1:246" s="2" customFormat="1" hidden="1" x14ac:dyDescent="0.25">
      <c r="A284" s="2">
        <v>189</v>
      </c>
      <c r="B284" s="56">
        <f t="shared" ca="1" si="73"/>
        <v>50143</v>
      </c>
      <c r="C284" s="38">
        <f t="shared" si="78"/>
        <v>0</v>
      </c>
      <c r="D284" s="57"/>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c r="CR284" s="4"/>
      <c r="CS284" s="4"/>
      <c r="CT284" s="4"/>
      <c r="CU284" s="4"/>
      <c r="CV284" s="4"/>
      <c r="CW284" s="4"/>
      <c r="CX284" s="4"/>
      <c r="CY284" s="4"/>
      <c r="CZ284" s="4"/>
      <c r="DA284" s="4"/>
      <c r="DB284" s="4"/>
      <c r="DC284" s="4"/>
      <c r="DD284" s="4"/>
      <c r="DE284" s="4"/>
      <c r="DF284" s="4"/>
      <c r="DG284" s="4"/>
      <c r="DH284" s="4"/>
      <c r="DI284" s="4"/>
      <c r="DJ284" s="4"/>
      <c r="DK284" s="4"/>
      <c r="DL284" s="4"/>
      <c r="DM284" s="4"/>
      <c r="DN284" s="4"/>
      <c r="DO284" s="4"/>
      <c r="DP284" s="4"/>
      <c r="DQ284" s="4"/>
      <c r="DR284" s="4"/>
      <c r="DS284" s="4"/>
      <c r="DT284" s="4"/>
      <c r="DU284" s="4"/>
      <c r="DV284" s="4"/>
      <c r="DW284" s="4"/>
      <c r="DX284" s="4"/>
      <c r="DY284" s="4"/>
      <c r="DZ284" s="4"/>
      <c r="EA284" s="4"/>
      <c r="EB284" s="4"/>
      <c r="EC284" s="4"/>
      <c r="ED284" s="4"/>
      <c r="EE284" s="4"/>
      <c r="EF284" s="4"/>
      <c r="EG284" s="4"/>
      <c r="EH284" s="4"/>
      <c r="EI284" s="4"/>
      <c r="EJ284" s="4"/>
      <c r="EK284" s="4"/>
      <c r="EL284" s="4"/>
      <c r="EM284" s="4"/>
      <c r="EN284" s="4"/>
      <c r="EO284" s="4"/>
      <c r="EP284" s="4"/>
      <c r="EQ284" s="4"/>
      <c r="ER284" s="4"/>
      <c r="ES284" s="4"/>
      <c r="ET284" s="4"/>
      <c r="EU284" s="4"/>
      <c r="EV284" s="4"/>
      <c r="EW284" s="4"/>
      <c r="EX284" s="4"/>
      <c r="EY284" s="4"/>
      <c r="EZ284" s="4"/>
      <c r="FA284" s="4"/>
      <c r="FB284" s="4"/>
      <c r="FC284" s="4"/>
      <c r="FD284" s="4"/>
      <c r="FE284" s="4"/>
      <c r="FF284" s="4"/>
      <c r="FG284" s="4"/>
      <c r="FH284" s="4"/>
      <c r="FI284" s="4"/>
      <c r="FJ284" s="4"/>
      <c r="FK284" s="4"/>
      <c r="FL284" s="4"/>
      <c r="FM284" s="4"/>
      <c r="FN284" s="4"/>
      <c r="FO284" s="4"/>
      <c r="FP284" s="4"/>
      <c r="FQ284" s="4"/>
      <c r="FR284" s="4"/>
      <c r="FS284" s="4"/>
      <c r="FT284" s="4"/>
      <c r="FU284" s="4"/>
      <c r="FV284" s="4"/>
      <c r="FW284" s="4"/>
      <c r="FX284" s="4"/>
      <c r="FY284" s="4"/>
      <c r="FZ284" s="4"/>
      <c r="GA284" s="4"/>
      <c r="GB284" s="4"/>
      <c r="GC284" s="4"/>
      <c r="GD284" s="4"/>
      <c r="GE284" s="4"/>
      <c r="GF284" s="4"/>
      <c r="GG284" s="4"/>
      <c r="GH284" s="4"/>
      <c r="GI284" s="4"/>
      <c r="GJ284" s="4"/>
      <c r="GK284" s="4"/>
      <c r="GL284" s="4"/>
      <c r="GM284" s="4"/>
      <c r="GN284" s="4"/>
      <c r="GO284" s="4"/>
      <c r="GP284" s="4"/>
      <c r="GQ284" s="4"/>
      <c r="GR284" s="4"/>
      <c r="GS284" s="4"/>
      <c r="GT284" s="4"/>
      <c r="GU284" s="4"/>
      <c r="GV284" s="4"/>
      <c r="GW284" s="4"/>
      <c r="GX284" s="4"/>
      <c r="GY284" s="4"/>
      <c r="GZ284" s="4"/>
      <c r="HA284" s="4"/>
      <c r="HB284" s="4"/>
      <c r="HC284" s="4"/>
      <c r="HD284" s="4"/>
      <c r="HE284" s="4"/>
      <c r="HF284" s="4"/>
      <c r="HG284" s="4"/>
      <c r="HH284" s="4"/>
      <c r="HI284" s="4"/>
      <c r="HJ284" s="4"/>
      <c r="HK284" s="4"/>
      <c r="HL284" s="4"/>
      <c r="HM284" s="4"/>
      <c r="HN284" s="4"/>
      <c r="HO284" s="4"/>
      <c r="HP284" s="4"/>
      <c r="HQ284" s="4"/>
      <c r="HR284" s="4"/>
      <c r="HS284" s="4"/>
      <c r="HT284" s="4"/>
      <c r="HU284" s="4"/>
      <c r="HV284" s="4"/>
      <c r="HW284" s="4"/>
      <c r="HX284" s="4"/>
      <c r="HY284" s="4"/>
      <c r="HZ284" s="4"/>
      <c r="IA284" s="4"/>
      <c r="IB284" s="4"/>
      <c r="IC284" s="4"/>
      <c r="ID284" s="4"/>
      <c r="IE284" s="4"/>
      <c r="IF284" s="4"/>
      <c r="IG284" s="4"/>
      <c r="IH284" s="4"/>
      <c r="II284" s="4"/>
      <c r="IJ284" s="4"/>
      <c r="IK284" s="4"/>
      <c r="IL284" s="4"/>
    </row>
    <row r="285" spans="1:246" s="2" customFormat="1" hidden="1" x14ac:dyDescent="0.25">
      <c r="A285" s="2">
        <v>190</v>
      </c>
      <c r="B285" s="56">
        <f t="shared" ca="1" si="73"/>
        <v>50173</v>
      </c>
      <c r="C285" s="38">
        <f t="shared" si="78"/>
        <v>0</v>
      </c>
      <c r="D285" s="57"/>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c r="CR285" s="4"/>
      <c r="CS285" s="4"/>
      <c r="CT285" s="4"/>
      <c r="CU285" s="4"/>
      <c r="CV285" s="4"/>
      <c r="CW285" s="4"/>
      <c r="CX285" s="4"/>
      <c r="CY285" s="4"/>
      <c r="CZ285" s="4"/>
      <c r="DA285" s="4"/>
      <c r="DB285" s="4"/>
      <c r="DC285" s="4"/>
      <c r="DD285" s="4"/>
      <c r="DE285" s="4"/>
      <c r="DF285" s="4"/>
      <c r="DG285" s="4"/>
      <c r="DH285" s="4"/>
      <c r="DI285" s="4"/>
      <c r="DJ285" s="4"/>
      <c r="DK285" s="4"/>
      <c r="DL285" s="4"/>
      <c r="DM285" s="4"/>
      <c r="DN285" s="4"/>
      <c r="DO285" s="4"/>
      <c r="DP285" s="4"/>
      <c r="DQ285" s="4"/>
      <c r="DR285" s="4"/>
      <c r="DS285" s="4"/>
      <c r="DT285" s="4"/>
      <c r="DU285" s="4"/>
      <c r="DV285" s="4"/>
      <c r="DW285" s="4"/>
      <c r="DX285" s="4"/>
      <c r="DY285" s="4"/>
      <c r="DZ285" s="4"/>
      <c r="EA285" s="4"/>
      <c r="EB285" s="4"/>
      <c r="EC285" s="4"/>
      <c r="ED285" s="4"/>
      <c r="EE285" s="4"/>
      <c r="EF285" s="4"/>
      <c r="EG285" s="4"/>
      <c r="EH285" s="4"/>
      <c r="EI285" s="4"/>
      <c r="EJ285" s="4"/>
      <c r="EK285" s="4"/>
      <c r="EL285" s="4"/>
      <c r="EM285" s="4"/>
      <c r="EN285" s="4"/>
      <c r="EO285" s="4"/>
      <c r="EP285" s="4"/>
      <c r="EQ285" s="4"/>
      <c r="ER285" s="4"/>
      <c r="ES285" s="4"/>
      <c r="ET285" s="4"/>
      <c r="EU285" s="4"/>
      <c r="EV285" s="4"/>
      <c r="EW285" s="4"/>
      <c r="EX285" s="4"/>
      <c r="EY285" s="4"/>
      <c r="EZ285" s="4"/>
      <c r="FA285" s="4"/>
      <c r="FB285" s="4"/>
      <c r="FC285" s="4"/>
      <c r="FD285" s="4"/>
      <c r="FE285" s="4"/>
      <c r="FF285" s="4"/>
      <c r="FG285" s="4"/>
      <c r="FH285" s="4"/>
      <c r="FI285" s="4"/>
      <c r="FJ285" s="4"/>
      <c r="FK285" s="4"/>
      <c r="FL285" s="4"/>
      <c r="FM285" s="4"/>
      <c r="FN285" s="4"/>
      <c r="FO285" s="4"/>
      <c r="FP285" s="4"/>
      <c r="FQ285" s="4"/>
      <c r="FR285" s="4"/>
      <c r="FS285" s="4"/>
      <c r="FT285" s="4"/>
      <c r="FU285" s="4"/>
      <c r="FV285" s="4"/>
      <c r="FW285" s="4"/>
      <c r="FX285" s="4"/>
      <c r="FY285" s="4"/>
      <c r="FZ285" s="4"/>
      <c r="GA285" s="4"/>
      <c r="GB285" s="4"/>
      <c r="GC285" s="4"/>
      <c r="GD285" s="4"/>
      <c r="GE285" s="4"/>
      <c r="GF285" s="4"/>
      <c r="GG285" s="4"/>
      <c r="GH285" s="4"/>
      <c r="GI285" s="4"/>
      <c r="GJ285" s="4"/>
      <c r="GK285" s="4"/>
      <c r="GL285" s="4"/>
      <c r="GM285" s="4"/>
      <c r="GN285" s="4"/>
      <c r="GO285" s="4"/>
      <c r="GP285" s="4"/>
      <c r="GQ285" s="4"/>
      <c r="GR285" s="4"/>
      <c r="GS285" s="4"/>
      <c r="GT285" s="4"/>
      <c r="GU285" s="4"/>
      <c r="GV285" s="4"/>
      <c r="GW285" s="4"/>
      <c r="GX285" s="4"/>
      <c r="GY285" s="4"/>
      <c r="GZ285" s="4"/>
      <c r="HA285" s="4"/>
      <c r="HB285" s="4"/>
      <c r="HC285" s="4"/>
      <c r="HD285" s="4"/>
      <c r="HE285" s="4"/>
      <c r="HF285" s="4"/>
      <c r="HG285" s="4"/>
      <c r="HH285" s="4"/>
      <c r="HI285" s="4"/>
      <c r="HJ285" s="4"/>
      <c r="HK285" s="4"/>
      <c r="HL285" s="4"/>
      <c r="HM285" s="4"/>
      <c r="HN285" s="4"/>
      <c r="HO285" s="4"/>
      <c r="HP285" s="4"/>
      <c r="HQ285" s="4"/>
      <c r="HR285" s="4"/>
      <c r="HS285" s="4"/>
      <c r="HT285" s="4"/>
      <c r="HU285" s="4"/>
      <c r="HV285" s="4"/>
      <c r="HW285" s="4"/>
      <c r="HX285" s="4"/>
      <c r="HY285" s="4"/>
      <c r="HZ285" s="4"/>
      <c r="IA285" s="4"/>
      <c r="IB285" s="4"/>
      <c r="IC285" s="4"/>
      <c r="ID285" s="4"/>
      <c r="IE285" s="4"/>
      <c r="IF285" s="4"/>
      <c r="IG285" s="4"/>
      <c r="IH285" s="4"/>
      <c r="II285" s="4"/>
      <c r="IJ285" s="4"/>
      <c r="IK285" s="4"/>
      <c r="IL285" s="4"/>
    </row>
    <row r="286" spans="1:246" s="2" customFormat="1" hidden="1" x14ac:dyDescent="0.25">
      <c r="A286" s="2">
        <v>191</v>
      </c>
      <c r="B286" s="56">
        <f t="shared" ca="1" si="73"/>
        <v>50204</v>
      </c>
      <c r="C286" s="38">
        <f t="shared" si="78"/>
        <v>0</v>
      </c>
      <c r="D286" s="57"/>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c r="CR286" s="4"/>
      <c r="CS286" s="4"/>
      <c r="CT286" s="4"/>
      <c r="CU286" s="4"/>
      <c r="CV286" s="4"/>
      <c r="CW286" s="4"/>
      <c r="CX286" s="4"/>
      <c r="CY286" s="4"/>
      <c r="CZ286" s="4"/>
      <c r="DA286" s="4"/>
      <c r="DB286" s="4"/>
      <c r="DC286" s="4"/>
      <c r="DD286" s="4"/>
      <c r="DE286" s="4"/>
      <c r="DF286" s="4"/>
      <c r="DG286" s="4"/>
      <c r="DH286" s="4"/>
      <c r="DI286" s="4"/>
      <c r="DJ286" s="4"/>
      <c r="DK286" s="4"/>
      <c r="DL286" s="4"/>
      <c r="DM286" s="4"/>
      <c r="DN286" s="4"/>
      <c r="DO286" s="4"/>
      <c r="DP286" s="4"/>
      <c r="DQ286" s="4"/>
      <c r="DR286" s="4"/>
      <c r="DS286" s="4"/>
      <c r="DT286" s="4"/>
      <c r="DU286" s="4"/>
      <c r="DV286" s="4"/>
      <c r="DW286" s="4"/>
      <c r="DX286" s="4"/>
      <c r="DY286" s="4"/>
      <c r="DZ286" s="4"/>
      <c r="EA286" s="4"/>
      <c r="EB286" s="4"/>
      <c r="EC286" s="4"/>
      <c r="ED286" s="4"/>
      <c r="EE286" s="4"/>
      <c r="EF286" s="4"/>
      <c r="EG286" s="4"/>
      <c r="EH286" s="4"/>
      <c r="EI286" s="4"/>
      <c r="EJ286" s="4"/>
      <c r="EK286" s="4"/>
      <c r="EL286" s="4"/>
      <c r="EM286" s="4"/>
      <c r="EN286" s="4"/>
      <c r="EO286" s="4"/>
      <c r="EP286" s="4"/>
      <c r="EQ286" s="4"/>
      <c r="ER286" s="4"/>
      <c r="ES286" s="4"/>
      <c r="ET286" s="4"/>
      <c r="EU286" s="4"/>
      <c r="EV286" s="4"/>
      <c r="EW286" s="4"/>
      <c r="EX286" s="4"/>
      <c r="EY286" s="4"/>
      <c r="EZ286" s="4"/>
      <c r="FA286" s="4"/>
      <c r="FB286" s="4"/>
      <c r="FC286" s="4"/>
      <c r="FD286" s="4"/>
      <c r="FE286" s="4"/>
      <c r="FF286" s="4"/>
      <c r="FG286" s="4"/>
      <c r="FH286" s="4"/>
      <c r="FI286" s="4"/>
      <c r="FJ286" s="4"/>
      <c r="FK286" s="4"/>
      <c r="FL286" s="4"/>
      <c r="FM286" s="4"/>
      <c r="FN286" s="4"/>
      <c r="FO286" s="4"/>
      <c r="FP286" s="4"/>
      <c r="FQ286" s="4"/>
      <c r="FR286" s="4"/>
      <c r="FS286" s="4"/>
      <c r="FT286" s="4"/>
      <c r="FU286" s="4"/>
      <c r="FV286" s="4"/>
      <c r="FW286" s="4"/>
      <c r="FX286" s="4"/>
      <c r="FY286" s="4"/>
      <c r="FZ286" s="4"/>
      <c r="GA286" s="4"/>
      <c r="GB286" s="4"/>
      <c r="GC286" s="4"/>
      <c r="GD286" s="4"/>
      <c r="GE286" s="4"/>
      <c r="GF286" s="4"/>
      <c r="GG286" s="4"/>
      <c r="GH286" s="4"/>
      <c r="GI286" s="4"/>
      <c r="GJ286" s="4"/>
      <c r="GK286" s="4"/>
      <c r="GL286" s="4"/>
      <c r="GM286" s="4"/>
      <c r="GN286" s="4"/>
      <c r="GO286" s="4"/>
      <c r="GP286" s="4"/>
      <c r="GQ286" s="4"/>
      <c r="GR286" s="4"/>
      <c r="GS286" s="4"/>
      <c r="GT286" s="4"/>
      <c r="GU286" s="4"/>
      <c r="GV286" s="4"/>
      <c r="GW286" s="4"/>
      <c r="GX286" s="4"/>
      <c r="GY286" s="4"/>
      <c r="GZ286" s="4"/>
      <c r="HA286" s="4"/>
      <c r="HB286" s="4"/>
      <c r="HC286" s="4"/>
      <c r="HD286" s="4"/>
      <c r="HE286" s="4"/>
      <c r="HF286" s="4"/>
      <c r="HG286" s="4"/>
      <c r="HH286" s="4"/>
      <c r="HI286" s="4"/>
      <c r="HJ286" s="4"/>
      <c r="HK286" s="4"/>
      <c r="HL286" s="4"/>
      <c r="HM286" s="4"/>
      <c r="HN286" s="4"/>
      <c r="HO286" s="4"/>
      <c r="HP286" s="4"/>
      <c r="HQ286" s="4"/>
      <c r="HR286" s="4"/>
      <c r="HS286" s="4"/>
      <c r="HT286" s="4"/>
      <c r="HU286" s="4"/>
      <c r="HV286" s="4"/>
      <c r="HW286" s="4"/>
      <c r="HX286" s="4"/>
      <c r="HY286" s="4"/>
      <c r="HZ286" s="4"/>
      <c r="IA286" s="4"/>
      <c r="IB286" s="4"/>
      <c r="IC286" s="4"/>
      <c r="ID286" s="4"/>
      <c r="IE286" s="4"/>
      <c r="IF286" s="4"/>
      <c r="IG286" s="4"/>
      <c r="IH286" s="4"/>
      <c r="II286" s="4"/>
      <c r="IJ286" s="4"/>
      <c r="IK286" s="4"/>
      <c r="IL286" s="4"/>
    </row>
    <row r="287" spans="1:246" s="2" customFormat="1" hidden="1" x14ac:dyDescent="0.25">
      <c r="A287" s="2">
        <v>192</v>
      </c>
      <c r="B287" s="56">
        <f t="shared" ca="1" si="73"/>
        <v>50234</v>
      </c>
      <c r="C287" s="38">
        <f t="shared" si="78"/>
        <v>0</v>
      </c>
      <c r="D287" s="57"/>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c r="CR287" s="4"/>
      <c r="CS287" s="4"/>
      <c r="CT287" s="4"/>
      <c r="CU287" s="4"/>
      <c r="CV287" s="4"/>
      <c r="CW287" s="4"/>
      <c r="CX287" s="4"/>
      <c r="CY287" s="4"/>
      <c r="CZ287" s="4"/>
      <c r="DA287" s="4"/>
      <c r="DB287" s="4"/>
      <c r="DC287" s="4"/>
      <c r="DD287" s="4"/>
      <c r="DE287" s="4"/>
      <c r="DF287" s="4"/>
      <c r="DG287" s="4"/>
      <c r="DH287" s="4"/>
      <c r="DI287" s="4"/>
      <c r="DJ287" s="4"/>
      <c r="DK287" s="4"/>
      <c r="DL287" s="4"/>
      <c r="DM287" s="4"/>
      <c r="DN287" s="4"/>
      <c r="DO287" s="4"/>
      <c r="DP287" s="4"/>
      <c r="DQ287" s="4"/>
      <c r="DR287" s="4"/>
      <c r="DS287" s="4"/>
      <c r="DT287" s="4"/>
      <c r="DU287" s="4"/>
      <c r="DV287" s="4"/>
      <c r="DW287" s="4"/>
      <c r="DX287" s="4"/>
      <c r="DY287" s="4"/>
      <c r="DZ287" s="4"/>
      <c r="EA287" s="4"/>
      <c r="EB287" s="4"/>
      <c r="EC287" s="4"/>
      <c r="ED287" s="4"/>
      <c r="EE287" s="4"/>
      <c r="EF287" s="4"/>
      <c r="EG287" s="4"/>
      <c r="EH287" s="4"/>
      <c r="EI287" s="4"/>
      <c r="EJ287" s="4"/>
      <c r="EK287" s="4"/>
      <c r="EL287" s="4"/>
      <c r="EM287" s="4"/>
      <c r="EN287" s="4"/>
      <c r="EO287" s="4"/>
      <c r="EP287" s="4"/>
      <c r="EQ287" s="4"/>
      <c r="ER287" s="4"/>
      <c r="ES287" s="4"/>
      <c r="ET287" s="4"/>
      <c r="EU287" s="4"/>
      <c r="EV287" s="4"/>
      <c r="EW287" s="4"/>
      <c r="EX287" s="4"/>
      <c r="EY287" s="4"/>
      <c r="EZ287" s="4"/>
      <c r="FA287" s="4"/>
      <c r="FB287" s="4"/>
      <c r="FC287" s="4"/>
      <c r="FD287" s="4"/>
      <c r="FE287" s="4"/>
      <c r="FF287" s="4"/>
      <c r="FG287" s="4"/>
      <c r="FH287" s="4"/>
      <c r="FI287" s="4"/>
      <c r="FJ287" s="4"/>
      <c r="FK287" s="4"/>
      <c r="FL287" s="4"/>
      <c r="FM287" s="4"/>
      <c r="FN287" s="4"/>
      <c r="FO287" s="4"/>
      <c r="FP287" s="4"/>
      <c r="FQ287" s="4"/>
      <c r="FR287" s="4"/>
      <c r="FS287" s="4"/>
      <c r="FT287" s="4"/>
      <c r="FU287" s="4"/>
      <c r="FV287" s="4"/>
      <c r="FW287" s="4"/>
      <c r="FX287" s="4"/>
      <c r="FY287" s="4"/>
      <c r="FZ287" s="4"/>
      <c r="GA287" s="4"/>
      <c r="GB287" s="4"/>
      <c r="GC287" s="4"/>
      <c r="GD287" s="4"/>
      <c r="GE287" s="4"/>
      <c r="GF287" s="4"/>
      <c r="GG287" s="4"/>
      <c r="GH287" s="4"/>
      <c r="GI287" s="4"/>
      <c r="GJ287" s="4"/>
      <c r="GK287" s="4"/>
      <c r="GL287" s="4"/>
      <c r="GM287" s="4"/>
      <c r="GN287" s="4"/>
      <c r="GO287" s="4"/>
      <c r="GP287" s="4"/>
      <c r="GQ287" s="4"/>
      <c r="GR287" s="4"/>
      <c r="GS287" s="4"/>
      <c r="GT287" s="4"/>
      <c r="GU287" s="4"/>
      <c r="GV287" s="4"/>
      <c r="GW287" s="4"/>
      <c r="GX287" s="4"/>
      <c r="GY287" s="4"/>
      <c r="GZ287" s="4"/>
      <c r="HA287" s="4"/>
      <c r="HB287" s="4"/>
      <c r="HC287" s="4"/>
      <c r="HD287" s="4"/>
      <c r="HE287" s="4"/>
      <c r="HF287" s="4"/>
      <c r="HG287" s="4"/>
      <c r="HH287" s="4"/>
      <c r="HI287" s="4"/>
      <c r="HJ287" s="4"/>
      <c r="HK287" s="4"/>
      <c r="HL287" s="4"/>
      <c r="HM287" s="4"/>
      <c r="HN287" s="4"/>
      <c r="HO287" s="4"/>
      <c r="HP287" s="4"/>
      <c r="HQ287" s="4"/>
      <c r="HR287" s="4"/>
      <c r="HS287" s="4"/>
      <c r="HT287" s="4"/>
      <c r="HU287" s="4"/>
      <c r="HV287" s="4"/>
      <c r="HW287" s="4"/>
      <c r="HX287" s="4"/>
      <c r="HY287" s="4"/>
      <c r="HZ287" s="4"/>
      <c r="IA287" s="4"/>
      <c r="IB287" s="4"/>
      <c r="IC287" s="4"/>
      <c r="ID287" s="4"/>
      <c r="IE287" s="4"/>
      <c r="IF287" s="4"/>
      <c r="IG287" s="4"/>
      <c r="IH287" s="4"/>
      <c r="II287" s="4"/>
      <c r="IJ287" s="4"/>
      <c r="IK287" s="4"/>
      <c r="IL287" s="4"/>
    </row>
    <row r="288" spans="1:246" s="2" customFormat="1" hidden="1" x14ac:dyDescent="0.25">
      <c r="A288" s="2">
        <v>193</v>
      </c>
      <c r="B288" s="56">
        <f t="shared" ca="1" si="73"/>
        <v>50265</v>
      </c>
      <c r="C288" s="38">
        <f t="shared" ref="C288:C299" si="79">M67</f>
        <v>0</v>
      </c>
      <c r="D288" s="57"/>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c r="CR288" s="4"/>
      <c r="CS288" s="4"/>
      <c r="CT288" s="4"/>
      <c r="CU288" s="4"/>
      <c r="CV288" s="4"/>
      <c r="CW288" s="4"/>
      <c r="CX288" s="4"/>
      <c r="CY288" s="4"/>
      <c r="CZ288" s="4"/>
      <c r="DA288" s="4"/>
      <c r="DB288" s="4"/>
      <c r="DC288" s="4"/>
      <c r="DD288" s="4"/>
      <c r="DE288" s="4"/>
      <c r="DF288" s="4"/>
      <c r="DG288" s="4"/>
      <c r="DH288" s="4"/>
      <c r="DI288" s="4"/>
      <c r="DJ288" s="4"/>
      <c r="DK288" s="4"/>
      <c r="DL288" s="4"/>
      <c r="DM288" s="4"/>
      <c r="DN288" s="4"/>
      <c r="DO288" s="4"/>
      <c r="DP288" s="4"/>
      <c r="DQ288" s="4"/>
      <c r="DR288" s="4"/>
      <c r="DS288" s="4"/>
      <c r="DT288" s="4"/>
      <c r="DU288" s="4"/>
      <c r="DV288" s="4"/>
      <c r="DW288" s="4"/>
      <c r="DX288" s="4"/>
      <c r="DY288" s="4"/>
      <c r="DZ288" s="4"/>
      <c r="EA288" s="4"/>
      <c r="EB288" s="4"/>
      <c r="EC288" s="4"/>
      <c r="ED288" s="4"/>
      <c r="EE288" s="4"/>
      <c r="EF288" s="4"/>
      <c r="EG288" s="4"/>
      <c r="EH288" s="4"/>
      <c r="EI288" s="4"/>
      <c r="EJ288" s="4"/>
      <c r="EK288" s="4"/>
      <c r="EL288" s="4"/>
      <c r="EM288" s="4"/>
      <c r="EN288" s="4"/>
      <c r="EO288" s="4"/>
      <c r="EP288" s="4"/>
      <c r="EQ288" s="4"/>
      <c r="ER288" s="4"/>
      <c r="ES288" s="4"/>
      <c r="ET288" s="4"/>
      <c r="EU288" s="4"/>
      <c r="EV288" s="4"/>
      <c r="EW288" s="4"/>
      <c r="EX288" s="4"/>
      <c r="EY288" s="4"/>
      <c r="EZ288" s="4"/>
      <c r="FA288" s="4"/>
      <c r="FB288" s="4"/>
      <c r="FC288" s="4"/>
      <c r="FD288" s="4"/>
      <c r="FE288" s="4"/>
      <c r="FF288" s="4"/>
      <c r="FG288" s="4"/>
      <c r="FH288" s="4"/>
      <c r="FI288" s="4"/>
      <c r="FJ288" s="4"/>
      <c r="FK288" s="4"/>
      <c r="FL288" s="4"/>
      <c r="FM288" s="4"/>
      <c r="FN288" s="4"/>
      <c r="FO288" s="4"/>
      <c r="FP288" s="4"/>
      <c r="FQ288" s="4"/>
      <c r="FR288" s="4"/>
      <c r="FS288" s="4"/>
      <c r="FT288" s="4"/>
      <c r="FU288" s="4"/>
      <c r="FV288" s="4"/>
      <c r="FW288" s="4"/>
      <c r="FX288" s="4"/>
      <c r="FY288" s="4"/>
      <c r="FZ288" s="4"/>
      <c r="GA288" s="4"/>
      <c r="GB288" s="4"/>
      <c r="GC288" s="4"/>
      <c r="GD288" s="4"/>
      <c r="GE288" s="4"/>
      <c r="GF288" s="4"/>
      <c r="GG288" s="4"/>
      <c r="GH288" s="4"/>
      <c r="GI288" s="4"/>
      <c r="GJ288" s="4"/>
      <c r="GK288" s="4"/>
      <c r="GL288" s="4"/>
      <c r="GM288" s="4"/>
      <c r="GN288" s="4"/>
      <c r="GO288" s="4"/>
      <c r="GP288" s="4"/>
      <c r="GQ288" s="4"/>
      <c r="GR288" s="4"/>
      <c r="GS288" s="4"/>
      <c r="GT288" s="4"/>
      <c r="GU288" s="4"/>
      <c r="GV288" s="4"/>
      <c r="GW288" s="4"/>
      <c r="GX288" s="4"/>
      <c r="GY288" s="4"/>
      <c r="GZ288" s="4"/>
      <c r="HA288" s="4"/>
      <c r="HB288" s="4"/>
      <c r="HC288" s="4"/>
      <c r="HD288" s="4"/>
      <c r="HE288" s="4"/>
      <c r="HF288" s="4"/>
      <c r="HG288" s="4"/>
      <c r="HH288" s="4"/>
      <c r="HI288" s="4"/>
      <c r="HJ288" s="4"/>
      <c r="HK288" s="4"/>
      <c r="HL288" s="4"/>
      <c r="HM288" s="4"/>
      <c r="HN288" s="4"/>
      <c r="HO288" s="4"/>
      <c r="HP288" s="4"/>
      <c r="HQ288" s="4"/>
      <c r="HR288" s="4"/>
      <c r="HS288" s="4"/>
      <c r="HT288" s="4"/>
      <c r="HU288" s="4"/>
      <c r="HV288" s="4"/>
      <c r="HW288" s="4"/>
      <c r="HX288" s="4"/>
      <c r="HY288" s="4"/>
      <c r="HZ288" s="4"/>
      <c r="IA288" s="4"/>
      <c r="IB288" s="4"/>
      <c r="IC288" s="4"/>
      <c r="ID288" s="4"/>
      <c r="IE288" s="4"/>
      <c r="IF288" s="4"/>
      <c r="IG288" s="4"/>
      <c r="IH288" s="4"/>
      <c r="II288" s="4"/>
      <c r="IJ288" s="4"/>
      <c r="IK288" s="4"/>
      <c r="IL288" s="4"/>
    </row>
    <row r="289" spans="1:246" s="2" customFormat="1" hidden="1" x14ac:dyDescent="0.25">
      <c r="A289" s="2">
        <v>194</v>
      </c>
      <c r="B289" s="56">
        <f t="shared" ca="1" si="73"/>
        <v>50296</v>
      </c>
      <c r="C289" s="38">
        <f t="shared" si="79"/>
        <v>0</v>
      </c>
      <c r="D289" s="57"/>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c r="CR289" s="4"/>
      <c r="CS289" s="4"/>
      <c r="CT289" s="4"/>
      <c r="CU289" s="4"/>
      <c r="CV289" s="4"/>
      <c r="CW289" s="4"/>
      <c r="CX289" s="4"/>
      <c r="CY289" s="4"/>
      <c r="CZ289" s="4"/>
      <c r="DA289" s="4"/>
      <c r="DB289" s="4"/>
      <c r="DC289" s="4"/>
      <c r="DD289" s="4"/>
      <c r="DE289" s="4"/>
      <c r="DF289" s="4"/>
      <c r="DG289" s="4"/>
      <c r="DH289" s="4"/>
      <c r="DI289" s="4"/>
      <c r="DJ289" s="4"/>
      <c r="DK289" s="4"/>
      <c r="DL289" s="4"/>
      <c r="DM289" s="4"/>
      <c r="DN289" s="4"/>
      <c r="DO289" s="4"/>
      <c r="DP289" s="4"/>
      <c r="DQ289" s="4"/>
      <c r="DR289" s="4"/>
      <c r="DS289" s="4"/>
      <c r="DT289" s="4"/>
      <c r="DU289" s="4"/>
      <c r="DV289" s="4"/>
      <c r="DW289" s="4"/>
      <c r="DX289" s="4"/>
      <c r="DY289" s="4"/>
      <c r="DZ289" s="4"/>
      <c r="EA289" s="4"/>
      <c r="EB289" s="4"/>
      <c r="EC289" s="4"/>
      <c r="ED289" s="4"/>
      <c r="EE289" s="4"/>
      <c r="EF289" s="4"/>
      <c r="EG289" s="4"/>
      <c r="EH289" s="4"/>
      <c r="EI289" s="4"/>
      <c r="EJ289" s="4"/>
      <c r="EK289" s="4"/>
      <c r="EL289" s="4"/>
      <c r="EM289" s="4"/>
      <c r="EN289" s="4"/>
      <c r="EO289" s="4"/>
      <c r="EP289" s="4"/>
      <c r="EQ289" s="4"/>
      <c r="ER289" s="4"/>
      <c r="ES289" s="4"/>
      <c r="ET289" s="4"/>
      <c r="EU289" s="4"/>
      <c r="EV289" s="4"/>
      <c r="EW289" s="4"/>
      <c r="EX289" s="4"/>
      <c r="EY289" s="4"/>
      <c r="EZ289" s="4"/>
      <c r="FA289" s="4"/>
      <c r="FB289" s="4"/>
      <c r="FC289" s="4"/>
      <c r="FD289" s="4"/>
      <c r="FE289" s="4"/>
      <c r="FF289" s="4"/>
      <c r="FG289" s="4"/>
      <c r="FH289" s="4"/>
      <c r="FI289" s="4"/>
      <c r="FJ289" s="4"/>
      <c r="FK289" s="4"/>
      <c r="FL289" s="4"/>
      <c r="FM289" s="4"/>
      <c r="FN289" s="4"/>
      <c r="FO289" s="4"/>
      <c r="FP289" s="4"/>
      <c r="FQ289" s="4"/>
      <c r="FR289" s="4"/>
      <c r="FS289" s="4"/>
      <c r="FT289" s="4"/>
      <c r="FU289" s="4"/>
      <c r="FV289" s="4"/>
      <c r="FW289" s="4"/>
      <c r="FX289" s="4"/>
      <c r="FY289" s="4"/>
      <c r="FZ289" s="4"/>
      <c r="GA289" s="4"/>
      <c r="GB289" s="4"/>
      <c r="GC289" s="4"/>
      <c r="GD289" s="4"/>
      <c r="GE289" s="4"/>
      <c r="GF289" s="4"/>
      <c r="GG289" s="4"/>
      <c r="GH289" s="4"/>
      <c r="GI289" s="4"/>
      <c r="GJ289" s="4"/>
      <c r="GK289" s="4"/>
      <c r="GL289" s="4"/>
      <c r="GM289" s="4"/>
      <c r="GN289" s="4"/>
      <c r="GO289" s="4"/>
      <c r="GP289" s="4"/>
      <c r="GQ289" s="4"/>
      <c r="GR289" s="4"/>
      <c r="GS289" s="4"/>
      <c r="GT289" s="4"/>
      <c r="GU289" s="4"/>
      <c r="GV289" s="4"/>
      <c r="GW289" s="4"/>
      <c r="GX289" s="4"/>
      <c r="GY289" s="4"/>
      <c r="GZ289" s="4"/>
      <c r="HA289" s="4"/>
      <c r="HB289" s="4"/>
      <c r="HC289" s="4"/>
      <c r="HD289" s="4"/>
      <c r="HE289" s="4"/>
      <c r="HF289" s="4"/>
      <c r="HG289" s="4"/>
      <c r="HH289" s="4"/>
      <c r="HI289" s="4"/>
      <c r="HJ289" s="4"/>
      <c r="HK289" s="4"/>
      <c r="HL289" s="4"/>
      <c r="HM289" s="4"/>
      <c r="HN289" s="4"/>
      <c r="HO289" s="4"/>
      <c r="HP289" s="4"/>
      <c r="HQ289" s="4"/>
      <c r="HR289" s="4"/>
      <c r="HS289" s="4"/>
      <c r="HT289" s="4"/>
      <c r="HU289" s="4"/>
      <c r="HV289" s="4"/>
      <c r="HW289" s="4"/>
      <c r="HX289" s="4"/>
      <c r="HY289" s="4"/>
      <c r="HZ289" s="4"/>
      <c r="IA289" s="4"/>
      <c r="IB289" s="4"/>
      <c r="IC289" s="4"/>
      <c r="ID289" s="4"/>
      <c r="IE289" s="4"/>
      <c r="IF289" s="4"/>
      <c r="IG289" s="4"/>
      <c r="IH289" s="4"/>
      <c r="II289" s="4"/>
      <c r="IJ289" s="4"/>
      <c r="IK289" s="4"/>
      <c r="IL289" s="4"/>
    </row>
    <row r="290" spans="1:246" s="2" customFormat="1" hidden="1" x14ac:dyDescent="0.25">
      <c r="A290" s="2">
        <v>195</v>
      </c>
      <c r="B290" s="56">
        <f t="shared" ref="B290:B335" ca="1" si="80">EDATE(B289,1)</f>
        <v>50326</v>
      </c>
      <c r="C290" s="38">
        <f t="shared" si="79"/>
        <v>0</v>
      </c>
      <c r="D290" s="57"/>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c r="CR290" s="4"/>
      <c r="CS290" s="4"/>
      <c r="CT290" s="4"/>
      <c r="CU290" s="4"/>
      <c r="CV290" s="4"/>
      <c r="CW290" s="4"/>
      <c r="CX290" s="4"/>
      <c r="CY290" s="4"/>
      <c r="CZ290" s="4"/>
      <c r="DA290" s="4"/>
      <c r="DB290" s="4"/>
      <c r="DC290" s="4"/>
      <c r="DD290" s="4"/>
      <c r="DE290" s="4"/>
      <c r="DF290" s="4"/>
      <c r="DG290" s="4"/>
      <c r="DH290" s="4"/>
      <c r="DI290" s="4"/>
      <c r="DJ290" s="4"/>
      <c r="DK290" s="4"/>
      <c r="DL290" s="4"/>
      <c r="DM290" s="4"/>
      <c r="DN290" s="4"/>
      <c r="DO290" s="4"/>
      <c r="DP290" s="4"/>
      <c r="DQ290" s="4"/>
      <c r="DR290" s="4"/>
      <c r="DS290" s="4"/>
      <c r="DT290" s="4"/>
      <c r="DU290" s="4"/>
      <c r="DV290" s="4"/>
      <c r="DW290" s="4"/>
      <c r="DX290" s="4"/>
      <c r="DY290" s="4"/>
      <c r="DZ290" s="4"/>
      <c r="EA290" s="4"/>
      <c r="EB290" s="4"/>
      <c r="EC290" s="4"/>
      <c r="ED290" s="4"/>
      <c r="EE290" s="4"/>
      <c r="EF290" s="4"/>
      <c r="EG290" s="4"/>
      <c r="EH290" s="4"/>
      <c r="EI290" s="4"/>
      <c r="EJ290" s="4"/>
      <c r="EK290" s="4"/>
      <c r="EL290" s="4"/>
      <c r="EM290" s="4"/>
      <c r="EN290" s="4"/>
      <c r="EO290" s="4"/>
      <c r="EP290" s="4"/>
      <c r="EQ290" s="4"/>
      <c r="ER290" s="4"/>
      <c r="ES290" s="4"/>
      <c r="ET290" s="4"/>
      <c r="EU290" s="4"/>
      <c r="EV290" s="4"/>
      <c r="EW290" s="4"/>
      <c r="EX290" s="4"/>
      <c r="EY290" s="4"/>
      <c r="EZ290" s="4"/>
      <c r="FA290" s="4"/>
      <c r="FB290" s="4"/>
      <c r="FC290" s="4"/>
      <c r="FD290" s="4"/>
      <c r="FE290" s="4"/>
      <c r="FF290" s="4"/>
      <c r="FG290" s="4"/>
      <c r="FH290" s="4"/>
      <c r="FI290" s="4"/>
      <c r="FJ290" s="4"/>
      <c r="FK290" s="4"/>
      <c r="FL290" s="4"/>
      <c r="FM290" s="4"/>
      <c r="FN290" s="4"/>
      <c r="FO290" s="4"/>
      <c r="FP290" s="4"/>
      <c r="FQ290" s="4"/>
      <c r="FR290" s="4"/>
      <c r="FS290" s="4"/>
      <c r="FT290" s="4"/>
      <c r="FU290" s="4"/>
      <c r="FV290" s="4"/>
      <c r="FW290" s="4"/>
      <c r="FX290" s="4"/>
      <c r="FY290" s="4"/>
      <c r="FZ290" s="4"/>
      <c r="GA290" s="4"/>
      <c r="GB290" s="4"/>
      <c r="GC290" s="4"/>
      <c r="GD290" s="4"/>
      <c r="GE290" s="4"/>
      <c r="GF290" s="4"/>
      <c r="GG290" s="4"/>
      <c r="GH290" s="4"/>
      <c r="GI290" s="4"/>
      <c r="GJ290" s="4"/>
      <c r="GK290" s="4"/>
      <c r="GL290" s="4"/>
      <c r="GM290" s="4"/>
      <c r="GN290" s="4"/>
      <c r="GO290" s="4"/>
      <c r="GP290" s="4"/>
      <c r="GQ290" s="4"/>
      <c r="GR290" s="4"/>
      <c r="GS290" s="4"/>
      <c r="GT290" s="4"/>
      <c r="GU290" s="4"/>
      <c r="GV290" s="4"/>
      <c r="GW290" s="4"/>
      <c r="GX290" s="4"/>
      <c r="GY290" s="4"/>
      <c r="GZ290" s="4"/>
      <c r="HA290" s="4"/>
      <c r="HB290" s="4"/>
      <c r="HC290" s="4"/>
      <c r="HD290" s="4"/>
      <c r="HE290" s="4"/>
      <c r="HF290" s="4"/>
      <c r="HG290" s="4"/>
      <c r="HH290" s="4"/>
      <c r="HI290" s="4"/>
      <c r="HJ290" s="4"/>
      <c r="HK290" s="4"/>
      <c r="HL290" s="4"/>
      <c r="HM290" s="4"/>
      <c r="HN290" s="4"/>
      <c r="HO290" s="4"/>
      <c r="HP290" s="4"/>
      <c r="HQ290" s="4"/>
      <c r="HR290" s="4"/>
      <c r="HS290" s="4"/>
      <c r="HT290" s="4"/>
      <c r="HU290" s="4"/>
      <c r="HV290" s="4"/>
      <c r="HW290" s="4"/>
      <c r="HX290" s="4"/>
      <c r="HY290" s="4"/>
      <c r="HZ290" s="4"/>
      <c r="IA290" s="4"/>
      <c r="IB290" s="4"/>
      <c r="IC290" s="4"/>
      <c r="ID290" s="4"/>
      <c r="IE290" s="4"/>
      <c r="IF290" s="4"/>
      <c r="IG290" s="4"/>
      <c r="IH290" s="4"/>
      <c r="II290" s="4"/>
      <c r="IJ290" s="4"/>
      <c r="IK290" s="4"/>
      <c r="IL290" s="4"/>
    </row>
    <row r="291" spans="1:246" s="2" customFormat="1" hidden="1" x14ac:dyDescent="0.25">
      <c r="A291" s="2">
        <v>196</v>
      </c>
      <c r="B291" s="56">
        <f t="shared" ca="1" si="80"/>
        <v>50357</v>
      </c>
      <c r="C291" s="38">
        <f t="shared" si="79"/>
        <v>0</v>
      </c>
      <c r="D291" s="57"/>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c r="CR291" s="4"/>
      <c r="CS291" s="4"/>
      <c r="CT291" s="4"/>
      <c r="CU291" s="4"/>
      <c r="CV291" s="4"/>
      <c r="CW291" s="4"/>
      <c r="CX291" s="4"/>
      <c r="CY291" s="4"/>
      <c r="CZ291" s="4"/>
      <c r="DA291" s="4"/>
      <c r="DB291" s="4"/>
      <c r="DC291" s="4"/>
      <c r="DD291" s="4"/>
      <c r="DE291" s="4"/>
      <c r="DF291" s="4"/>
      <c r="DG291" s="4"/>
      <c r="DH291" s="4"/>
      <c r="DI291" s="4"/>
      <c r="DJ291" s="4"/>
      <c r="DK291" s="4"/>
      <c r="DL291" s="4"/>
      <c r="DM291" s="4"/>
      <c r="DN291" s="4"/>
      <c r="DO291" s="4"/>
      <c r="DP291" s="4"/>
      <c r="DQ291" s="4"/>
      <c r="DR291" s="4"/>
      <c r="DS291" s="4"/>
      <c r="DT291" s="4"/>
      <c r="DU291" s="4"/>
      <c r="DV291" s="4"/>
      <c r="DW291" s="4"/>
      <c r="DX291" s="4"/>
      <c r="DY291" s="4"/>
      <c r="DZ291" s="4"/>
      <c r="EA291" s="4"/>
      <c r="EB291" s="4"/>
      <c r="EC291" s="4"/>
      <c r="ED291" s="4"/>
      <c r="EE291" s="4"/>
      <c r="EF291" s="4"/>
      <c r="EG291" s="4"/>
      <c r="EH291" s="4"/>
      <c r="EI291" s="4"/>
      <c r="EJ291" s="4"/>
      <c r="EK291" s="4"/>
      <c r="EL291" s="4"/>
      <c r="EM291" s="4"/>
      <c r="EN291" s="4"/>
      <c r="EO291" s="4"/>
      <c r="EP291" s="4"/>
      <c r="EQ291" s="4"/>
      <c r="ER291" s="4"/>
      <c r="ES291" s="4"/>
      <c r="ET291" s="4"/>
      <c r="EU291" s="4"/>
      <c r="EV291" s="4"/>
      <c r="EW291" s="4"/>
      <c r="EX291" s="4"/>
      <c r="EY291" s="4"/>
      <c r="EZ291" s="4"/>
      <c r="FA291" s="4"/>
      <c r="FB291" s="4"/>
      <c r="FC291" s="4"/>
      <c r="FD291" s="4"/>
      <c r="FE291" s="4"/>
      <c r="FF291" s="4"/>
      <c r="FG291" s="4"/>
      <c r="FH291" s="4"/>
      <c r="FI291" s="4"/>
      <c r="FJ291" s="4"/>
      <c r="FK291" s="4"/>
      <c r="FL291" s="4"/>
      <c r="FM291" s="4"/>
      <c r="FN291" s="4"/>
      <c r="FO291" s="4"/>
      <c r="FP291" s="4"/>
      <c r="FQ291" s="4"/>
      <c r="FR291" s="4"/>
      <c r="FS291" s="4"/>
      <c r="FT291" s="4"/>
      <c r="FU291" s="4"/>
      <c r="FV291" s="4"/>
      <c r="FW291" s="4"/>
      <c r="FX291" s="4"/>
      <c r="FY291" s="4"/>
      <c r="FZ291" s="4"/>
      <c r="GA291" s="4"/>
      <c r="GB291" s="4"/>
      <c r="GC291" s="4"/>
      <c r="GD291" s="4"/>
      <c r="GE291" s="4"/>
      <c r="GF291" s="4"/>
      <c r="GG291" s="4"/>
      <c r="GH291" s="4"/>
      <c r="GI291" s="4"/>
      <c r="GJ291" s="4"/>
      <c r="GK291" s="4"/>
      <c r="GL291" s="4"/>
      <c r="GM291" s="4"/>
      <c r="GN291" s="4"/>
      <c r="GO291" s="4"/>
      <c r="GP291" s="4"/>
      <c r="GQ291" s="4"/>
      <c r="GR291" s="4"/>
      <c r="GS291" s="4"/>
      <c r="GT291" s="4"/>
      <c r="GU291" s="4"/>
      <c r="GV291" s="4"/>
      <c r="GW291" s="4"/>
      <c r="GX291" s="4"/>
      <c r="GY291" s="4"/>
      <c r="GZ291" s="4"/>
      <c r="HA291" s="4"/>
      <c r="HB291" s="4"/>
      <c r="HC291" s="4"/>
      <c r="HD291" s="4"/>
      <c r="HE291" s="4"/>
      <c r="HF291" s="4"/>
      <c r="HG291" s="4"/>
      <c r="HH291" s="4"/>
      <c r="HI291" s="4"/>
      <c r="HJ291" s="4"/>
      <c r="HK291" s="4"/>
      <c r="HL291" s="4"/>
      <c r="HM291" s="4"/>
      <c r="HN291" s="4"/>
      <c r="HO291" s="4"/>
      <c r="HP291" s="4"/>
      <c r="HQ291" s="4"/>
      <c r="HR291" s="4"/>
      <c r="HS291" s="4"/>
      <c r="HT291" s="4"/>
      <c r="HU291" s="4"/>
      <c r="HV291" s="4"/>
      <c r="HW291" s="4"/>
      <c r="HX291" s="4"/>
      <c r="HY291" s="4"/>
      <c r="HZ291" s="4"/>
      <c r="IA291" s="4"/>
      <c r="IB291" s="4"/>
      <c r="IC291" s="4"/>
      <c r="ID291" s="4"/>
      <c r="IE291" s="4"/>
      <c r="IF291" s="4"/>
      <c r="IG291" s="4"/>
      <c r="IH291" s="4"/>
      <c r="II291" s="4"/>
      <c r="IJ291" s="4"/>
      <c r="IK291" s="4"/>
      <c r="IL291" s="4"/>
    </row>
    <row r="292" spans="1:246" s="2" customFormat="1" hidden="1" x14ac:dyDescent="0.25">
      <c r="A292" s="2">
        <v>197</v>
      </c>
      <c r="B292" s="56">
        <f t="shared" ca="1" si="80"/>
        <v>50387</v>
      </c>
      <c r="C292" s="38">
        <f t="shared" si="79"/>
        <v>0</v>
      </c>
      <c r="D292" s="57"/>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c r="CR292" s="4"/>
      <c r="CS292" s="4"/>
      <c r="CT292" s="4"/>
      <c r="CU292" s="4"/>
      <c r="CV292" s="4"/>
      <c r="CW292" s="4"/>
      <c r="CX292" s="4"/>
      <c r="CY292" s="4"/>
      <c r="CZ292" s="4"/>
      <c r="DA292" s="4"/>
      <c r="DB292" s="4"/>
      <c r="DC292" s="4"/>
      <c r="DD292" s="4"/>
      <c r="DE292" s="4"/>
      <c r="DF292" s="4"/>
      <c r="DG292" s="4"/>
      <c r="DH292" s="4"/>
      <c r="DI292" s="4"/>
      <c r="DJ292" s="4"/>
      <c r="DK292" s="4"/>
      <c r="DL292" s="4"/>
      <c r="DM292" s="4"/>
      <c r="DN292" s="4"/>
      <c r="DO292" s="4"/>
      <c r="DP292" s="4"/>
      <c r="DQ292" s="4"/>
      <c r="DR292" s="4"/>
      <c r="DS292" s="4"/>
      <c r="DT292" s="4"/>
      <c r="DU292" s="4"/>
      <c r="DV292" s="4"/>
      <c r="DW292" s="4"/>
      <c r="DX292" s="4"/>
      <c r="DY292" s="4"/>
      <c r="DZ292" s="4"/>
      <c r="EA292" s="4"/>
      <c r="EB292" s="4"/>
      <c r="EC292" s="4"/>
      <c r="ED292" s="4"/>
      <c r="EE292" s="4"/>
      <c r="EF292" s="4"/>
      <c r="EG292" s="4"/>
      <c r="EH292" s="4"/>
      <c r="EI292" s="4"/>
      <c r="EJ292" s="4"/>
      <c r="EK292" s="4"/>
      <c r="EL292" s="4"/>
      <c r="EM292" s="4"/>
      <c r="EN292" s="4"/>
      <c r="EO292" s="4"/>
      <c r="EP292" s="4"/>
      <c r="EQ292" s="4"/>
      <c r="ER292" s="4"/>
      <c r="ES292" s="4"/>
      <c r="ET292" s="4"/>
      <c r="EU292" s="4"/>
      <c r="EV292" s="4"/>
      <c r="EW292" s="4"/>
      <c r="EX292" s="4"/>
      <c r="EY292" s="4"/>
      <c r="EZ292" s="4"/>
      <c r="FA292" s="4"/>
      <c r="FB292" s="4"/>
      <c r="FC292" s="4"/>
      <c r="FD292" s="4"/>
      <c r="FE292" s="4"/>
      <c r="FF292" s="4"/>
      <c r="FG292" s="4"/>
      <c r="FH292" s="4"/>
      <c r="FI292" s="4"/>
      <c r="FJ292" s="4"/>
      <c r="FK292" s="4"/>
      <c r="FL292" s="4"/>
      <c r="FM292" s="4"/>
      <c r="FN292" s="4"/>
      <c r="FO292" s="4"/>
      <c r="FP292" s="4"/>
      <c r="FQ292" s="4"/>
      <c r="FR292" s="4"/>
      <c r="FS292" s="4"/>
      <c r="FT292" s="4"/>
      <c r="FU292" s="4"/>
      <c r="FV292" s="4"/>
      <c r="FW292" s="4"/>
      <c r="FX292" s="4"/>
      <c r="FY292" s="4"/>
      <c r="FZ292" s="4"/>
      <c r="GA292" s="4"/>
      <c r="GB292" s="4"/>
      <c r="GC292" s="4"/>
      <c r="GD292" s="4"/>
      <c r="GE292" s="4"/>
      <c r="GF292" s="4"/>
      <c r="GG292" s="4"/>
      <c r="GH292" s="4"/>
      <c r="GI292" s="4"/>
      <c r="GJ292" s="4"/>
      <c r="GK292" s="4"/>
      <c r="GL292" s="4"/>
      <c r="GM292" s="4"/>
      <c r="GN292" s="4"/>
      <c r="GO292" s="4"/>
      <c r="GP292" s="4"/>
      <c r="GQ292" s="4"/>
      <c r="GR292" s="4"/>
      <c r="GS292" s="4"/>
      <c r="GT292" s="4"/>
      <c r="GU292" s="4"/>
      <c r="GV292" s="4"/>
      <c r="GW292" s="4"/>
      <c r="GX292" s="4"/>
      <c r="GY292" s="4"/>
      <c r="GZ292" s="4"/>
      <c r="HA292" s="4"/>
      <c r="HB292" s="4"/>
      <c r="HC292" s="4"/>
      <c r="HD292" s="4"/>
      <c r="HE292" s="4"/>
      <c r="HF292" s="4"/>
      <c r="HG292" s="4"/>
      <c r="HH292" s="4"/>
      <c r="HI292" s="4"/>
      <c r="HJ292" s="4"/>
      <c r="HK292" s="4"/>
      <c r="HL292" s="4"/>
      <c r="HM292" s="4"/>
      <c r="HN292" s="4"/>
      <c r="HO292" s="4"/>
      <c r="HP292" s="4"/>
      <c r="HQ292" s="4"/>
      <c r="HR292" s="4"/>
      <c r="HS292" s="4"/>
      <c r="HT292" s="4"/>
      <c r="HU292" s="4"/>
      <c r="HV292" s="4"/>
      <c r="HW292" s="4"/>
      <c r="HX292" s="4"/>
      <c r="HY292" s="4"/>
      <c r="HZ292" s="4"/>
      <c r="IA292" s="4"/>
      <c r="IB292" s="4"/>
      <c r="IC292" s="4"/>
      <c r="ID292" s="4"/>
      <c r="IE292" s="4"/>
      <c r="IF292" s="4"/>
      <c r="IG292" s="4"/>
      <c r="IH292" s="4"/>
      <c r="II292" s="4"/>
      <c r="IJ292" s="4"/>
      <c r="IK292" s="4"/>
      <c r="IL292" s="4"/>
    </row>
    <row r="293" spans="1:246" s="2" customFormat="1" hidden="1" x14ac:dyDescent="0.25">
      <c r="A293" s="2">
        <v>198</v>
      </c>
      <c r="B293" s="56">
        <f t="shared" ca="1" si="80"/>
        <v>50418</v>
      </c>
      <c r="C293" s="38">
        <f t="shared" si="79"/>
        <v>0</v>
      </c>
      <c r="D293" s="57"/>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c r="CR293" s="4"/>
      <c r="CS293" s="4"/>
      <c r="CT293" s="4"/>
      <c r="CU293" s="4"/>
      <c r="CV293" s="4"/>
      <c r="CW293" s="4"/>
      <c r="CX293" s="4"/>
      <c r="CY293" s="4"/>
      <c r="CZ293" s="4"/>
      <c r="DA293" s="4"/>
      <c r="DB293" s="4"/>
      <c r="DC293" s="4"/>
      <c r="DD293" s="4"/>
      <c r="DE293" s="4"/>
      <c r="DF293" s="4"/>
      <c r="DG293" s="4"/>
      <c r="DH293" s="4"/>
      <c r="DI293" s="4"/>
      <c r="DJ293" s="4"/>
      <c r="DK293" s="4"/>
      <c r="DL293" s="4"/>
      <c r="DM293" s="4"/>
      <c r="DN293" s="4"/>
      <c r="DO293" s="4"/>
      <c r="DP293" s="4"/>
      <c r="DQ293" s="4"/>
      <c r="DR293" s="4"/>
      <c r="DS293" s="4"/>
      <c r="DT293" s="4"/>
      <c r="DU293" s="4"/>
      <c r="DV293" s="4"/>
      <c r="DW293" s="4"/>
      <c r="DX293" s="4"/>
      <c r="DY293" s="4"/>
      <c r="DZ293" s="4"/>
      <c r="EA293" s="4"/>
      <c r="EB293" s="4"/>
      <c r="EC293" s="4"/>
      <c r="ED293" s="4"/>
      <c r="EE293" s="4"/>
      <c r="EF293" s="4"/>
      <c r="EG293" s="4"/>
      <c r="EH293" s="4"/>
      <c r="EI293" s="4"/>
      <c r="EJ293" s="4"/>
      <c r="EK293" s="4"/>
      <c r="EL293" s="4"/>
      <c r="EM293" s="4"/>
      <c r="EN293" s="4"/>
      <c r="EO293" s="4"/>
      <c r="EP293" s="4"/>
      <c r="EQ293" s="4"/>
      <c r="ER293" s="4"/>
      <c r="ES293" s="4"/>
      <c r="ET293" s="4"/>
      <c r="EU293" s="4"/>
      <c r="EV293" s="4"/>
      <c r="EW293" s="4"/>
      <c r="EX293" s="4"/>
      <c r="EY293" s="4"/>
      <c r="EZ293" s="4"/>
      <c r="FA293" s="4"/>
      <c r="FB293" s="4"/>
      <c r="FC293" s="4"/>
      <c r="FD293" s="4"/>
      <c r="FE293" s="4"/>
      <c r="FF293" s="4"/>
      <c r="FG293" s="4"/>
      <c r="FH293" s="4"/>
      <c r="FI293" s="4"/>
      <c r="FJ293" s="4"/>
      <c r="FK293" s="4"/>
      <c r="FL293" s="4"/>
      <c r="FM293" s="4"/>
      <c r="FN293" s="4"/>
      <c r="FO293" s="4"/>
      <c r="FP293" s="4"/>
      <c r="FQ293" s="4"/>
      <c r="FR293" s="4"/>
      <c r="FS293" s="4"/>
      <c r="FT293" s="4"/>
      <c r="FU293" s="4"/>
      <c r="FV293" s="4"/>
      <c r="FW293" s="4"/>
      <c r="FX293" s="4"/>
      <c r="FY293" s="4"/>
      <c r="FZ293" s="4"/>
      <c r="GA293" s="4"/>
      <c r="GB293" s="4"/>
      <c r="GC293" s="4"/>
      <c r="GD293" s="4"/>
      <c r="GE293" s="4"/>
      <c r="GF293" s="4"/>
      <c r="GG293" s="4"/>
      <c r="GH293" s="4"/>
      <c r="GI293" s="4"/>
      <c r="GJ293" s="4"/>
      <c r="GK293" s="4"/>
      <c r="GL293" s="4"/>
      <c r="GM293" s="4"/>
      <c r="GN293" s="4"/>
      <c r="GO293" s="4"/>
      <c r="GP293" s="4"/>
      <c r="GQ293" s="4"/>
      <c r="GR293" s="4"/>
      <c r="GS293" s="4"/>
      <c r="GT293" s="4"/>
      <c r="GU293" s="4"/>
      <c r="GV293" s="4"/>
      <c r="GW293" s="4"/>
      <c r="GX293" s="4"/>
      <c r="GY293" s="4"/>
      <c r="GZ293" s="4"/>
      <c r="HA293" s="4"/>
      <c r="HB293" s="4"/>
      <c r="HC293" s="4"/>
      <c r="HD293" s="4"/>
      <c r="HE293" s="4"/>
      <c r="HF293" s="4"/>
      <c r="HG293" s="4"/>
      <c r="HH293" s="4"/>
      <c r="HI293" s="4"/>
      <c r="HJ293" s="4"/>
      <c r="HK293" s="4"/>
      <c r="HL293" s="4"/>
      <c r="HM293" s="4"/>
      <c r="HN293" s="4"/>
      <c r="HO293" s="4"/>
      <c r="HP293" s="4"/>
      <c r="HQ293" s="4"/>
      <c r="HR293" s="4"/>
      <c r="HS293" s="4"/>
      <c r="HT293" s="4"/>
      <c r="HU293" s="4"/>
      <c r="HV293" s="4"/>
      <c r="HW293" s="4"/>
      <c r="HX293" s="4"/>
      <c r="HY293" s="4"/>
      <c r="HZ293" s="4"/>
      <c r="IA293" s="4"/>
      <c r="IB293" s="4"/>
      <c r="IC293" s="4"/>
      <c r="ID293" s="4"/>
      <c r="IE293" s="4"/>
      <c r="IF293" s="4"/>
      <c r="IG293" s="4"/>
      <c r="IH293" s="4"/>
      <c r="II293" s="4"/>
      <c r="IJ293" s="4"/>
      <c r="IK293" s="4"/>
      <c r="IL293" s="4"/>
    </row>
    <row r="294" spans="1:246" s="2" customFormat="1" hidden="1" x14ac:dyDescent="0.25">
      <c r="A294" s="2">
        <v>199</v>
      </c>
      <c r="B294" s="56">
        <f t="shared" ca="1" si="80"/>
        <v>50449</v>
      </c>
      <c r="C294" s="38">
        <f t="shared" si="79"/>
        <v>0</v>
      </c>
      <c r="D294" s="57"/>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c r="CR294" s="4"/>
      <c r="CS294" s="4"/>
      <c r="CT294" s="4"/>
      <c r="CU294" s="4"/>
      <c r="CV294" s="4"/>
      <c r="CW294" s="4"/>
      <c r="CX294" s="4"/>
      <c r="CY294" s="4"/>
      <c r="CZ294" s="4"/>
      <c r="DA294" s="4"/>
      <c r="DB294" s="4"/>
      <c r="DC294" s="4"/>
      <c r="DD294" s="4"/>
      <c r="DE294" s="4"/>
      <c r="DF294" s="4"/>
      <c r="DG294" s="4"/>
      <c r="DH294" s="4"/>
      <c r="DI294" s="4"/>
      <c r="DJ294" s="4"/>
      <c r="DK294" s="4"/>
      <c r="DL294" s="4"/>
      <c r="DM294" s="4"/>
      <c r="DN294" s="4"/>
      <c r="DO294" s="4"/>
      <c r="DP294" s="4"/>
      <c r="DQ294" s="4"/>
      <c r="DR294" s="4"/>
      <c r="DS294" s="4"/>
      <c r="DT294" s="4"/>
      <c r="DU294" s="4"/>
      <c r="DV294" s="4"/>
      <c r="DW294" s="4"/>
      <c r="DX294" s="4"/>
      <c r="DY294" s="4"/>
      <c r="DZ294" s="4"/>
      <c r="EA294" s="4"/>
      <c r="EB294" s="4"/>
      <c r="EC294" s="4"/>
      <c r="ED294" s="4"/>
      <c r="EE294" s="4"/>
      <c r="EF294" s="4"/>
      <c r="EG294" s="4"/>
      <c r="EH294" s="4"/>
      <c r="EI294" s="4"/>
      <c r="EJ294" s="4"/>
      <c r="EK294" s="4"/>
      <c r="EL294" s="4"/>
      <c r="EM294" s="4"/>
      <c r="EN294" s="4"/>
      <c r="EO294" s="4"/>
      <c r="EP294" s="4"/>
      <c r="EQ294" s="4"/>
      <c r="ER294" s="4"/>
      <c r="ES294" s="4"/>
      <c r="ET294" s="4"/>
      <c r="EU294" s="4"/>
      <c r="EV294" s="4"/>
      <c r="EW294" s="4"/>
      <c r="EX294" s="4"/>
      <c r="EY294" s="4"/>
      <c r="EZ294" s="4"/>
      <c r="FA294" s="4"/>
      <c r="FB294" s="4"/>
      <c r="FC294" s="4"/>
      <c r="FD294" s="4"/>
      <c r="FE294" s="4"/>
      <c r="FF294" s="4"/>
      <c r="FG294" s="4"/>
      <c r="FH294" s="4"/>
      <c r="FI294" s="4"/>
      <c r="FJ294" s="4"/>
      <c r="FK294" s="4"/>
      <c r="FL294" s="4"/>
      <c r="FM294" s="4"/>
      <c r="FN294" s="4"/>
      <c r="FO294" s="4"/>
      <c r="FP294" s="4"/>
      <c r="FQ294" s="4"/>
      <c r="FR294" s="4"/>
      <c r="FS294" s="4"/>
      <c r="FT294" s="4"/>
      <c r="FU294" s="4"/>
      <c r="FV294" s="4"/>
      <c r="FW294" s="4"/>
      <c r="FX294" s="4"/>
      <c r="FY294" s="4"/>
      <c r="FZ294" s="4"/>
      <c r="GA294" s="4"/>
      <c r="GB294" s="4"/>
      <c r="GC294" s="4"/>
      <c r="GD294" s="4"/>
      <c r="GE294" s="4"/>
      <c r="GF294" s="4"/>
      <c r="GG294" s="4"/>
      <c r="GH294" s="4"/>
      <c r="GI294" s="4"/>
      <c r="GJ294" s="4"/>
      <c r="GK294" s="4"/>
      <c r="GL294" s="4"/>
      <c r="GM294" s="4"/>
      <c r="GN294" s="4"/>
      <c r="GO294" s="4"/>
      <c r="GP294" s="4"/>
      <c r="GQ294" s="4"/>
      <c r="GR294" s="4"/>
      <c r="GS294" s="4"/>
      <c r="GT294" s="4"/>
      <c r="GU294" s="4"/>
      <c r="GV294" s="4"/>
      <c r="GW294" s="4"/>
      <c r="GX294" s="4"/>
      <c r="GY294" s="4"/>
      <c r="GZ294" s="4"/>
      <c r="HA294" s="4"/>
      <c r="HB294" s="4"/>
      <c r="HC294" s="4"/>
      <c r="HD294" s="4"/>
      <c r="HE294" s="4"/>
      <c r="HF294" s="4"/>
      <c r="HG294" s="4"/>
      <c r="HH294" s="4"/>
      <c r="HI294" s="4"/>
      <c r="HJ294" s="4"/>
      <c r="HK294" s="4"/>
      <c r="HL294" s="4"/>
      <c r="HM294" s="4"/>
      <c r="HN294" s="4"/>
      <c r="HO294" s="4"/>
      <c r="HP294" s="4"/>
      <c r="HQ294" s="4"/>
      <c r="HR294" s="4"/>
      <c r="HS294" s="4"/>
      <c r="HT294" s="4"/>
      <c r="HU294" s="4"/>
      <c r="HV294" s="4"/>
      <c r="HW294" s="4"/>
      <c r="HX294" s="4"/>
      <c r="HY294" s="4"/>
      <c r="HZ294" s="4"/>
      <c r="IA294" s="4"/>
      <c r="IB294" s="4"/>
      <c r="IC294" s="4"/>
      <c r="ID294" s="4"/>
      <c r="IE294" s="4"/>
      <c r="IF294" s="4"/>
      <c r="IG294" s="4"/>
      <c r="IH294" s="4"/>
      <c r="II294" s="4"/>
      <c r="IJ294" s="4"/>
      <c r="IK294" s="4"/>
      <c r="IL294" s="4"/>
    </row>
    <row r="295" spans="1:246" s="2" customFormat="1" hidden="1" x14ac:dyDescent="0.25">
      <c r="A295" s="2">
        <v>200</v>
      </c>
      <c r="B295" s="56">
        <f t="shared" ca="1" si="80"/>
        <v>50477</v>
      </c>
      <c r="C295" s="38">
        <f t="shared" si="79"/>
        <v>0</v>
      </c>
      <c r="D295" s="57"/>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c r="CR295" s="4"/>
      <c r="CS295" s="4"/>
      <c r="CT295" s="4"/>
      <c r="CU295" s="4"/>
      <c r="CV295" s="4"/>
      <c r="CW295" s="4"/>
      <c r="CX295" s="4"/>
      <c r="CY295" s="4"/>
      <c r="CZ295" s="4"/>
      <c r="DA295" s="4"/>
      <c r="DB295" s="4"/>
      <c r="DC295" s="4"/>
      <c r="DD295" s="4"/>
      <c r="DE295" s="4"/>
      <c r="DF295" s="4"/>
      <c r="DG295" s="4"/>
      <c r="DH295" s="4"/>
      <c r="DI295" s="4"/>
      <c r="DJ295" s="4"/>
      <c r="DK295" s="4"/>
      <c r="DL295" s="4"/>
      <c r="DM295" s="4"/>
      <c r="DN295" s="4"/>
      <c r="DO295" s="4"/>
      <c r="DP295" s="4"/>
      <c r="DQ295" s="4"/>
      <c r="DR295" s="4"/>
      <c r="DS295" s="4"/>
      <c r="DT295" s="4"/>
      <c r="DU295" s="4"/>
      <c r="DV295" s="4"/>
      <c r="DW295" s="4"/>
      <c r="DX295" s="4"/>
      <c r="DY295" s="4"/>
      <c r="DZ295" s="4"/>
      <c r="EA295" s="4"/>
      <c r="EB295" s="4"/>
      <c r="EC295" s="4"/>
      <c r="ED295" s="4"/>
      <c r="EE295" s="4"/>
      <c r="EF295" s="4"/>
      <c r="EG295" s="4"/>
      <c r="EH295" s="4"/>
      <c r="EI295" s="4"/>
      <c r="EJ295" s="4"/>
      <c r="EK295" s="4"/>
      <c r="EL295" s="4"/>
      <c r="EM295" s="4"/>
      <c r="EN295" s="4"/>
      <c r="EO295" s="4"/>
      <c r="EP295" s="4"/>
      <c r="EQ295" s="4"/>
      <c r="ER295" s="4"/>
      <c r="ES295" s="4"/>
      <c r="ET295" s="4"/>
      <c r="EU295" s="4"/>
      <c r="EV295" s="4"/>
      <c r="EW295" s="4"/>
      <c r="EX295" s="4"/>
      <c r="EY295" s="4"/>
      <c r="EZ295" s="4"/>
      <c r="FA295" s="4"/>
      <c r="FB295" s="4"/>
      <c r="FC295" s="4"/>
      <c r="FD295" s="4"/>
      <c r="FE295" s="4"/>
      <c r="FF295" s="4"/>
      <c r="FG295" s="4"/>
      <c r="FH295" s="4"/>
      <c r="FI295" s="4"/>
      <c r="FJ295" s="4"/>
      <c r="FK295" s="4"/>
      <c r="FL295" s="4"/>
      <c r="FM295" s="4"/>
      <c r="FN295" s="4"/>
      <c r="FO295" s="4"/>
      <c r="FP295" s="4"/>
      <c r="FQ295" s="4"/>
      <c r="FR295" s="4"/>
      <c r="FS295" s="4"/>
      <c r="FT295" s="4"/>
      <c r="FU295" s="4"/>
      <c r="FV295" s="4"/>
      <c r="FW295" s="4"/>
      <c r="FX295" s="4"/>
      <c r="FY295" s="4"/>
      <c r="FZ295" s="4"/>
      <c r="GA295" s="4"/>
      <c r="GB295" s="4"/>
      <c r="GC295" s="4"/>
      <c r="GD295" s="4"/>
      <c r="GE295" s="4"/>
      <c r="GF295" s="4"/>
      <c r="GG295" s="4"/>
      <c r="GH295" s="4"/>
      <c r="GI295" s="4"/>
      <c r="GJ295" s="4"/>
      <c r="GK295" s="4"/>
      <c r="GL295" s="4"/>
      <c r="GM295" s="4"/>
      <c r="GN295" s="4"/>
      <c r="GO295" s="4"/>
      <c r="GP295" s="4"/>
      <c r="GQ295" s="4"/>
      <c r="GR295" s="4"/>
      <c r="GS295" s="4"/>
      <c r="GT295" s="4"/>
      <c r="GU295" s="4"/>
      <c r="GV295" s="4"/>
      <c r="GW295" s="4"/>
      <c r="GX295" s="4"/>
      <c r="GY295" s="4"/>
      <c r="GZ295" s="4"/>
      <c r="HA295" s="4"/>
      <c r="HB295" s="4"/>
      <c r="HC295" s="4"/>
      <c r="HD295" s="4"/>
      <c r="HE295" s="4"/>
      <c r="HF295" s="4"/>
      <c r="HG295" s="4"/>
      <c r="HH295" s="4"/>
      <c r="HI295" s="4"/>
      <c r="HJ295" s="4"/>
      <c r="HK295" s="4"/>
      <c r="HL295" s="4"/>
      <c r="HM295" s="4"/>
      <c r="HN295" s="4"/>
      <c r="HO295" s="4"/>
      <c r="HP295" s="4"/>
      <c r="HQ295" s="4"/>
      <c r="HR295" s="4"/>
      <c r="HS295" s="4"/>
      <c r="HT295" s="4"/>
      <c r="HU295" s="4"/>
      <c r="HV295" s="4"/>
      <c r="HW295" s="4"/>
      <c r="HX295" s="4"/>
      <c r="HY295" s="4"/>
      <c r="HZ295" s="4"/>
      <c r="IA295" s="4"/>
      <c r="IB295" s="4"/>
      <c r="IC295" s="4"/>
      <c r="ID295" s="4"/>
      <c r="IE295" s="4"/>
      <c r="IF295" s="4"/>
      <c r="IG295" s="4"/>
      <c r="IH295" s="4"/>
      <c r="II295" s="4"/>
      <c r="IJ295" s="4"/>
      <c r="IK295" s="4"/>
      <c r="IL295" s="4"/>
    </row>
    <row r="296" spans="1:246" s="2" customFormat="1" hidden="1" x14ac:dyDescent="0.25">
      <c r="A296" s="2">
        <v>201</v>
      </c>
      <c r="B296" s="56">
        <f t="shared" ca="1" si="80"/>
        <v>50508</v>
      </c>
      <c r="C296" s="38">
        <f t="shared" si="79"/>
        <v>0</v>
      </c>
      <c r="D296" s="57"/>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c r="CR296" s="4"/>
      <c r="CS296" s="4"/>
      <c r="CT296" s="4"/>
      <c r="CU296" s="4"/>
      <c r="CV296" s="4"/>
      <c r="CW296" s="4"/>
      <c r="CX296" s="4"/>
      <c r="CY296" s="4"/>
      <c r="CZ296" s="4"/>
      <c r="DA296" s="4"/>
      <c r="DB296" s="4"/>
      <c r="DC296" s="4"/>
      <c r="DD296" s="4"/>
      <c r="DE296" s="4"/>
      <c r="DF296" s="4"/>
      <c r="DG296" s="4"/>
      <c r="DH296" s="4"/>
      <c r="DI296" s="4"/>
      <c r="DJ296" s="4"/>
      <c r="DK296" s="4"/>
      <c r="DL296" s="4"/>
      <c r="DM296" s="4"/>
      <c r="DN296" s="4"/>
      <c r="DO296" s="4"/>
      <c r="DP296" s="4"/>
      <c r="DQ296" s="4"/>
      <c r="DR296" s="4"/>
      <c r="DS296" s="4"/>
      <c r="DT296" s="4"/>
      <c r="DU296" s="4"/>
      <c r="DV296" s="4"/>
      <c r="DW296" s="4"/>
      <c r="DX296" s="4"/>
      <c r="DY296" s="4"/>
      <c r="DZ296" s="4"/>
      <c r="EA296" s="4"/>
      <c r="EB296" s="4"/>
      <c r="EC296" s="4"/>
      <c r="ED296" s="4"/>
      <c r="EE296" s="4"/>
      <c r="EF296" s="4"/>
      <c r="EG296" s="4"/>
      <c r="EH296" s="4"/>
      <c r="EI296" s="4"/>
      <c r="EJ296" s="4"/>
      <c r="EK296" s="4"/>
      <c r="EL296" s="4"/>
      <c r="EM296" s="4"/>
      <c r="EN296" s="4"/>
      <c r="EO296" s="4"/>
      <c r="EP296" s="4"/>
      <c r="EQ296" s="4"/>
      <c r="ER296" s="4"/>
      <c r="ES296" s="4"/>
      <c r="ET296" s="4"/>
      <c r="EU296" s="4"/>
      <c r="EV296" s="4"/>
      <c r="EW296" s="4"/>
      <c r="EX296" s="4"/>
      <c r="EY296" s="4"/>
      <c r="EZ296" s="4"/>
      <c r="FA296" s="4"/>
      <c r="FB296" s="4"/>
      <c r="FC296" s="4"/>
      <c r="FD296" s="4"/>
      <c r="FE296" s="4"/>
      <c r="FF296" s="4"/>
      <c r="FG296" s="4"/>
      <c r="FH296" s="4"/>
      <c r="FI296" s="4"/>
      <c r="FJ296" s="4"/>
      <c r="FK296" s="4"/>
      <c r="FL296" s="4"/>
      <c r="FM296" s="4"/>
      <c r="FN296" s="4"/>
      <c r="FO296" s="4"/>
      <c r="FP296" s="4"/>
      <c r="FQ296" s="4"/>
      <c r="FR296" s="4"/>
      <c r="FS296" s="4"/>
      <c r="FT296" s="4"/>
      <c r="FU296" s="4"/>
      <c r="FV296" s="4"/>
      <c r="FW296" s="4"/>
      <c r="FX296" s="4"/>
      <c r="FY296" s="4"/>
      <c r="FZ296" s="4"/>
      <c r="GA296" s="4"/>
      <c r="GB296" s="4"/>
      <c r="GC296" s="4"/>
      <c r="GD296" s="4"/>
      <c r="GE296" s="4"/>
      <c r="GF296" s="4"/>
      <c r="GG296" s="4"/>
      <c r="GH296" s="4"/>
      <c r="GI296" s="4"/>
      <c r="GJ296" s="4"/>
      <c r="GK296" s="4"/>
      <c r="GL296" s="4"/>
      <c r="GM296" s="4"/>
      <c r="GN296" s="4"/>
      <c r="GO296" s="4"/>
      <c r="GP296" s="4"/>
      <c r="GQ296" s="4"/>
      <c r="GR296" s="4"/>
      <c r="GS296" s="4"/>
      <c r="GT296" s="4"/>
      <c r="GU296" s="4"/>
      <c r="GV296" s="4"/>
      <c r="GW296" s="4"/>
      <c r="GX296" s="4"/>
      <c r="GY296" s="4"/>
      <c r="GZ296" s="4"/>
      <c r="HA296" s="4"/>
      <c r="HB296" s="4"/>
      <c r="HC296" s="4"/>
      <c r="HD296" s="4"/>
      <c r="HE296" s="4"/>
      <c r="HF296" s="4"/>
      <c r="HG296" s="4"/>
      <c r="HH296" s="4"/>
      <c r="HI296" s="4"/>
      <c r="HJ296" s="4"/>
      <c r="HK296" s="4"/>
      <c r="HL296" s="4"/>
      <c r="HM296" s="4"/>
      <c r="HN296" s="4"/>
      <c r="HO296" s="4"/>
      <c r="HP296" s="4"/>
      <c r="HQ296" s="4"/>
      <c r="HR296" s="4"/>
      <c r="HS296" s="4"/>
      <c r="HT296" s="4"/>
      <c r="HU296" s="4"/>
      <c r="HV296" s="4"/>
      <c r="HW296" s="4"/>
      <c r="HX296" s="4"/>
      <c r="HY296" s="4"/>
      <c r="HZ296" s="4"/>
      <c r="IA296" s="4"/>
      <c r="IB296" s="4"/>
      <c r="IC296" s="4"/>
      <c r="ID296" s="4"/>
      <c r="IE296" s="4"/>
      <c r="IF296" s="4"/>
      <c r="IG296" s="4"/>
      <c r="IH296" s="4"/>
      <c r="II296" s="4"/>
      <c r="IJ296" s="4"/>
      <c r="IK296" s="4"/>
      <c r="IL296" s="4"/>
    </row>
    <row r="297" spans="1:246" s="2" customFormat="1" hidden="1" x14ac:dyDescent="0.25">
      <c r="A297" s="2">
        <v>202</v>
      </c>
      <c r="B297" s="56">
        <f t="shared" ca="1" si="80"/>
        <v>50538</v>
      </c>
      <c r="C297" s="38">
        <f t="shared" si="79"/>
        <v>0</v>
      </c>
      <c r="D297" s="57"/>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c r="CR297" s="4"/>
      <c r="CS297" s="4"/>
      <c r="CT297" s="4"/>
      <c r="CU297" s="4"/>
      <c r="CV297" s="4"/>
      <c r="CW297" s="4"/>
      <c r="CX297" s="4"/>
      <c r="CY297" s="4"/>
      <c r="CZ297" s="4"/>
      <c r="DA297" s="4"/>
      <c r="DB297" s="4"/>
      <c r="DC297" s="4"/>
      <c r="DD297" s="4"/>
      <c r="DE297" s="4"/>
      <c r="DF297" s="4"/>
      <c r="DG297" s="4"/>
      <c r="DH297" s="4"/>
      <c r="DI297" s="4"/>
      <c r="DJ297" s="4"/>
      <c r="DK297" s="4"/>
      <c r="DL297" s="4"/>
      <c r="DM297" s="4"/>
      <c r="DN297" s="4"/>
      <c r="DO297" s="4"/>
      <c r="DP297" s="4"/>
      <c r="DQ297" s="4"/>
      <c r="DR297" s="4"/>
      <c r="DS297" s="4"/>
      <c r="DT297" s="4"/>
      <c r="DU297" s="4"/>
      <c r="DV297" s="4"/>
      <c r="DW297" s="4"/>
      <c r="DX297" s="4"/>
      <c r="DY297" s="4"/>
      <c r="DZ297" s="4"/>
      <c r="EA297" s="4"/>
      <c r="EB297" s="4"/>
      <c r="EC297" s="4"/>
      <c r="ED297" s="4"/>
      <c r="EE297" s="4"/>
      <c r="EF297" s="4"/>
      <c r="EG297" s="4"/>
      <c r="EH297" s="4"/>
      <c r="EI297" s="4"/>
      <c r="EJ297" s="4"/>
      <c r="EK297" s="4"/>
      <c r="EL297" s="4"/>
      <c r="EM297" s="4"/>
      <c r="EN297" s="4"/>
      <c r="EO297" s="4"/>
      <c r="EP297" s="4"/>
      <c r="EQ297" s="4"/>
      <c r="ER297" s="4"/>
      <c r="ES297" s="4"/>
      <c r="ET297" s="4"/>
      <c r="EU297" s="4"/>
      <c r="EV297" s="4"/>
      <c r="EW297" s="4"/>
      <c r="EX297" s="4"/>
      <c r="EY297" s="4"/>
      <c r="EZ297" s="4"/>
      <c r="FA297" s="4"/>
      <c r="FB297" s="4"/>
      <c r="FC297" s="4"/>
      <c r="FD297" s="4"/>
      <c r="FE297" s="4"/>
      <c r="FF297" s="4"/>
      <c r="FG297" s="4"/>
      <c r="FH297" s="4"/>
      <c r="FI297" s="4"/>
      <c r="FJ297" s="4"/>
      <c r="FK297" s="4"/>
      <c r="FL297" s="4"/>
      <c r="FM297" s="4"/>
      <c r="FN297" s="4"/>
      <c r="FO297" s="4"/>
      <c r="FP297" s="4"/>
      <c r="FQ297" s="4"/>
      <c r="FR297" s="4"/>
      <c r="FS297" s="4"/>
      <c r="FT297" s="4"/>
      <c r="FU297" s="4"/>
      <c r="FV297" s="4"/>
      <c r="FW297" s="4"/>
      <c r="FX297" s="4"/>
      <c r="FY297" s="4"/>
      <c r="FZ297" s="4"/>
      <c r="GA297" s="4"/>
      <c r="GB297" s="4"/>
      <c r="GC297" s="4"/>
      <c r="GD297" s="4"/>
      <c r="GE297" s="4"/>
      <c r="GF297" s="4"/>
      <c r="GG297" s="4"/>
      <c r="GH297" s="4"/>
      <c r="GI297" s="4"/>
      <c r="GJ297" s="4"/>
      <c r="GK297" s="4"/>
      <c r="GL297" s="4"/>
      <c r="GM297" s="4"/>
      <c r="GN297" s="4"/>
      <c r="GO297" s="4"/>
      <c r="GP297" s="4"/>
      <c r="GQ297" s="4"/>
      <c r="GR297" s="4"/>
      <c r="GS297" s="4"/>
      <c r="GT297" s="4"/>
      <c r="GU297" s="4"/>
      <c r="GV297" s="4"/>
      <c r="GW297" s="4"/>
      <c r="GX297" s="4"/>
      <c r="GY297" s="4"/>
      <c r="GZ297" s="4"/>
      <c r="HA297" s="4"/>
      <c r="HB297" s="4"/>
      <c r="HC297" s="4"/>
      <c r="HD297" s="4"/>
      <c r="HE297" s="4"/>
      <c r="HF297" s="4"/>
      <c r="HG297" s="4"/>
      <c r="HH297" s="4"/>
      <c r="HI297" s="4"/>
      <c r="HJ297" s="4"/>
      <c r="HK297" s="4"/>
      <c r="HL297" s="4"/>
      <c r="HM297" s="4"/>
      <c r="HN297" s="4"/>
      <c r="HO297" s="4"/>
      <c r="HP297" s="4"/>
      <c r="HQ297" s="4"/>
      <c r="HR297" s="4"/>
      <c r="HS297" s="4"/>
      <c r="HT297" s="4"/>
      <c r="HU297" s="4"/>
      <c r="HV297" s="4"/>
      <c r="HW297" s="4"/>
      <c r="HX297" s="4"/>
      <c r="HY297" s="4"/>
      <c r="HZ297" s="4"/>
      <c r="IA297" s="4"/>
      <c r="IB297" s="4"/>
      <c r="IC297" s="4"/>
      <c r="ID297" s="4"/>
      <c r="IE297" s="4"/>
      <c r="IF297" s="4"/>
      <c r="IG297" s="4"/>
      <c r="IH297" s="4"/>
      <c r="II297" s="4"/>
      <c r="IJ297" s="4"/>
      <c r="IK297" s="4"/>
      <c r="IL297" s="4"/>
    </row>
    <row r="298" spans="1:246" s="2" customFormat="1" hidden="1" x14ac:dyDescent="0.25">
      <c r="A298" s="2">
        <v>203</v>
      </c>
      <c r="B298" s="56">
        <f t="shared" ca="1" si="80"/>
        <v>50569</v>
      </c>
      <c r="C298" s="38">
        <f t="shared" si="79"/>
        <v>0</v>
      </c>
      <c r="D298" s="57"/>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c r="CR298" s="4"/>
      <c r="CS298" s="4"/>
      <c r="CT298" s="4"/>
      <c r="CU298" s="4"/>
      <c r="CV298" s="4"/>
      <c r="CW298" s="4"/>
      <c r="CX298" s="4"/>
      <c r="CY298" s="4"/>
      <c r="CZ298" s="4"/>
      <c r="DA298" s="4"/>
      <c r="DB298" s="4"/>
      <c r="DC298" s="4"/>
      <c r="DD298" s="4"/>
      <c r="DE298" s="4"/>
      <c r="DF298" s="4"/>
      <c r="DG298" s="4"/>
      <c r="DH298" s="4"/>
      <c r="DI298" s="4"/>
      <c r="DJ298" s="4"/>
      <c r="DK298" s="4"/>
      <c r="DL298" s="4"/>
      <c r="DM298" s="4"/>
      <c r="DN298" s="4"/>
      <c r="DO298" s="4"/>
      <c r="DP298" s="4"/>
      <c r="DQ298" s="4"/>
      <c r="DR298" s="4"/>
      <c r="DS298" s="4"/>
      <c r="DT298" s="4"/>
      <c r="DU298" s="4"/>
      <c r="DV298" s="4"/>
      <c r="DW298" s="4"/>
      <c r="DX298" s="4"/>
      <c r="DY298" s="4"/>
      <c r="DZ298" s="4"/>
      <c r="EA298" s="4"/>
      <c r="EB298" s="4"/>
      <c r="EC298" s="4"/>
      <c r="ED298" s="4"/>
      <c r="EE298" s="4"/>
      <c r="EF298" s="4"/>
      <c r="EG298" s="4"/>
      <c r="EH298" s="4"/>
      <c r="EI298" s="4"/>
      <c r="EJ298" s="4"/>
      <c r="EK298" s="4"/>
      <c r="EL298" s="4"/>
      <c r="EM298" s="4"/>
      <c r="EN298" s="4"/>
      <c r="EO298" s="4"/>
      <c r="EP298" s="4"/>
      <c r="EQ298" s="4"/>
      <c r="ER298" s="4"/>
      <c r="ES298" s="4"/>
      <c r="ET298" s="4"/>
      <c r="EU298" s="4"/>
      <c r="EV298" s="4"/>
      <c r="EW298" s="4"/>
      <c r="EX298" s="4"/>
      <c r="EY298" s="4"/>
      <c r="EZ298" s="4"/>
      <c r="FA298" s="4"/>
      <c r="FB298" s="4"/>
      <c r="FC298" s="4"/>
      <c r="FD298" s="4"/>
      <c r="FE298" s="4"/>
      <c r="FF298" s="4"/>
      <c r="FG298" s="4"/>
      <c r="FH298" s="4"/>
      <c r="FI298" s="4"/>
      <c r="FJ298" s="4"/>
      <c r="FK298" s="4"/>
      <c r="FL298" s="4"/>
      <c r="FM298" s="4"/>
      <c r="FN298" s="4"/>
      <c r="FO298" s="4"/>
      <c r="FP298" s="4"/>
      <c r="FQ298" s="4"/>
      <c r="FR298" s="4"/>
      <c r="FS298" s="4"/>
      <c r="FT298" s="4"/>
      <c r="FU298" s="4"/>
      <c r="FV298" s="4"/>
      <c r="FW298" s="4"/>
      <c r="FX298" s="4"/>
      <c r="FY298" s="4"/>
      <c r="FZ298" s="4"/>
      <c r="GA298" s="4"/>
      <c r="GB298" s="4"/>
      <c r="GC298" s="4"/>
      <c r="GD298" s="4"/>
      <c r="GE298" s="4"/>
      <c r="GF298" s="4"/>
      <c r="GG298" s="4"/>
      <c r="GH298" s="4"/>
      <c r="GI298" s="4"/>
      <c r="GJ298" s="4"/>
      <c r="GK298" s="4"/>
      <c r="GL298" s="4"/>
      <c r="GM298" s="4"/>
      <c r="GN298" s="4"/>
      <c r="GO298" s="4"/>
      <c r="GP298" s="4"/>
      <c r="GQ298" s="4"/>
      <c r="GR298" s="4"/>
      <c r="GS298" s="4"/>
      <c r="GT298" s="4"/>
      <c r="GU298" s="4"/>
      <c r="GV298" s="4"/>
      <c r="GW298" s="4"/>
      <c r="GX298" s="4"/>
      <c r="GY298" s="4"/>
      <c r="GZ298" s="4"/>
      <c r="HA298" s="4"/>
      <c r="HB298" s="4"/>
      <c r="HC298" s="4"/>
      <c r="HD298" s="4"/>
      <c r="HE298" s="4"/>
      <c r="HF298" s="4"/>
      <c r="HG298" s="4"/>
      <c r="HH298" s="4"/>
      <c r="HI298" s="4"/>
      <c r="HJ298" s="4"/>
      <c r="HK298" s="4"/>
      <c r="HL298" s="4"/>
      <c r="HM298" s="4"/>
      <c r="HN298" s="4"/>
      <c r="HO298" s="4"/>
      <c r="HP298" s="4"/>
      <c r="HQ298" s="4"/>
      <c r="HR298" s="4"/>
      <c r="HS298" s="4"/>
      <c r="HT298" s="4"/>
      <c r="HU298" s="4"/>
      <c r="HV298" s="4"/>
      <c r="HW298" s="4"/>
      <c r="HX298" s="4"/>
      <c r="HY298" s="4"/>
      <c r="HZ298" s="4"/>
      <c r="IA298" s="4"/>
      <c r="IB298" s="4"/>
      <c r="IC298" s="4"/>
      <c r="ID298" s="4"/>
      <c r="IE298" s="4"/>
      <c r="IF298" s="4"/>
      <c r="IG298" s="4"/>
      <c r="IH298" s="4"/>
      <c r="II298" s="4"/>
      <c r="IJ298" s="4"/>
      <c r="IK298" s="4"/>
      <c r="IL298" s="4"/>
    </row>
    <row r="299" spans="1:246" s="2" customFormat="1" hidden="1" x14ac:dyDescent="0.25">
      <c r="A299" s="2">
        <v>204</v>
      </c>
      <c r="B299" s="56">
        <f t="shared" ca="1" si="80"/>
        <v>50599</v>
      </c>
      <c r="C299" s="38">
        <f t="shared" si="79"/>
        <v>0</v>
      </c>
      <c r="D299" s="57"/>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c r="CR299" s="4"/>
      <c r="CS299" s="4"/>
      <c r="CT299" s="4"/>
      <c r="CU299" s="4"/>
      <c r="CV299" s="4"/>
      <c r="CW299" s="4"/>
      <c r="CX299" s="4"/>
      <c r="CY299" s="4"/>
      <c r="CZ299" s="4"/>
      <c r="DA299" s="4"/>
      <c r="DB299" s="4"/>
      <c r="DC299" s="4"/>
      <c r="DD299" s="4"/>
      <c r="DE299" s="4"/>
      <c r="DF299" s="4"/>
      <c r="DG299" s="4"/>
      <c r="DH299" s="4"/>
      <c r="DI299" s="4"/>
      <c r="DJ299" s="4"/>
      <c r="DK299" s="4"/>
      <c r="DL299" s="4"/>
      <c r="DM299" s="4"/>
      <c r="DN299" s="4"/>
      <c r="DO299" s="4"/>
      <c r="DP299" s="4"/>
      <c r="DQ299" s="4"/>
      <c r="DR299" s="4"/>
      <c r="DS299" s="4"/>
      <c r="DT299" s="4"/>
      <c r="DU299" s="4"/>
      <c r="DV299" s="4"/>
      <c r="DW299" s="4"/>
      <c r="DX299" s="4"/>
      <c r="DY299" s="4"/>
      <c r="DZ299" s="4"/>
      <c r="EA299" s="4"/>
      <c r="EB299" s="4"/>
      <c r="EC299" s="4"/>
      <c r="ED299" s="4"/>
      <c r="EE299" s="4"/>
      <c r="EF299" s="4"/>
      <c r="EG299" s="4"/>
      <c r="EH299" s="4"/>
      <c r="EI299" s="4"/>
      <c r="EJ299" s="4"/>
      <c r="EK299" s="4"/>
      <c r="EL299" s="4"/>
      <c r="EM299" s="4"/>
      <c r="EN299" s="4"/>
      <c r="EO299" s="4"/>
      <c r="EP299" s="4"/>
      <c r="EQ299" s="4"/>
      <c r="ER299" s="4"/>
      <c r="ES299" s="4"/>
      <c r="ET299" s="4"/>
      <c r="EU299" s="4"/>
      <c r="EV299" s="4"/>
      <c r="EW299" s="4"/>
      <c r="EX299" s="4"/>
      <c r="EY299" s="4"/>
      <c r="EZ299" s="4"/>
      <c r="FA299" s="4"/>
      <c r="FB299" s="4"/>
      <c r="FC299" s="4"/>
      <c r="FD299" s="4"/>
      <c r="FE299" s="4"/>
      <c r="FF299" s="4"/>
      <c r="FG299" s="4"/>
      <c r="FH299" s="4"/>
      <c r="FI299" s="4"/>
      <c r="FJ299" s="4"/>
      <c r="FK299" s="4"/>
      <c r="FL299" s="4"/>
      <c r="FM299" s="4"/>
      <c r="FN299" s="4"/>
      <c r="FO299" s="4"/>
      <c r="FP299" s="4"/>
      <c r="FQ299" s="4"/>
      <c r="FR299" s="4"/>
      <c r="FS299" s="4"/>
      <c r="FT299" s="4"/>
      <c r="FU299" s="4"/>
      <c r="FV299" s="4"/>
      <c r="FW299" s="4"/>
      <c r="FX299" s="4"/>
      <c r="FY299" s="4"/>
      <c r="FZ299" s="4"/>
      <c r="GA299" s="4"/>
      <c r="GB299" s="4"/>
      <c r="GC299" s="4"/>
      <c r="GD299" s="4"/>
      <c r="GE299" s="4"/>
      <c r="GF299" s="4"/>
      <c r="GG299" s="4"/>
      <c r="GH299" s="4"/>
      <c r="GI299" s="4"/>
      <c r="GJ299" s="4"/>
      <c r="GK299" s="4"/>
      <c r="GL299" s="4"/>
      <c r="GM299" s="4"/>
      <c r="GN299" s="4"/>
      <c r="GO299" s="4"/>
      <c r="GP299" s="4"/>
      <c r="GQ299" s="4"/>
      <c r="GR299" s="4"/>
      <c r="GS299" s="4"/>
      <c r="GT299" s="4"/>
      <c r="GU299" s="4"/>
      <c r="GV299" s="4"/>
      <c r="GW299" s="4"/>
      <c r="GX299" s="4"/>
      <c r="GY299" s="4"/>
      <c r="GZ299" s="4"/>
      <c r="HA299" s="4"/>
      <c r="HB299" s="4"/>
      <c r="HC299" s="4"/>
      <c r="HD299" s="4"/>
      <c r="HE299" s="4"/>
      <c r="HF299" s="4"/>
      <c r="HG299" s="4"/>
      <c r="HH299" s="4"/>
      <c r="HI299" s="4"/>
      <c r="HJ299" s="4"/>
      <c r="HK299" s="4"/>
      <c r="HL299" s="4"/>
      <c r="HM299" s="4"/>
      <c r="HN299" s="4"/>
      <c r="HO299" s="4"/>
      <c r="HP299" s="4"/>
      <c r="HQ299" s="4"/>
      <c r="HR299" s="4"/>
      <c r="HS299" s="4"/>
      <c r="HT299" s="4"/>
      <c r="HU299" s="4"/>
      <c r="HV299" s="4"/>
      <c r="HW299" s="4"/>
      <c r="HX299" s="4"/>
      <c r="HY299" s="4"/>
      <c r="HZ299" s="4"/>
      <c r="IA299" s="4"/>
      <c r="IB299" s="4"/>
      <c r="IC299" s="4"/>
      <c r="ID299" s="4"/>
      <c r="IE299" s="4"/>
      <c r="IF299" s="4"/>
      <c r="IG299" s="4"/>
      <c r="IH299" s="4"/>
      <c r="II299" s="4"/>
      <c r="IJ299" s="4"/>
      <c r="IK299" s="4"/>
      <c r="IL299" s="4"/>
    </row>
    <row r="300" spans="1:246" s="2" customFormat="1" hidden="1" x14ac:dyDescent="0.25">
      <c r="A300" s="2">
        <v>205</v>
      </c>
      <c r="B300" s="56">
        <f t="shared" ca="1" si="80"/>
        <v>50630</v>
      </c>
      <c r="C300" s="38">
        <f t="shared" ref="C300:C311" si="81">Q67</f>
        <v>0</v>
      </c>
      <c r="D300" s="57"/>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c r="CR300" s="4"/>
      <c r="CS300" s="4"/>
      <c r="CT300" s="4"/>
      <c r="CU300" s="4"/>
      <c r="CV300" s="4"/>
      <c r="CW300" s="4"/>
      <c r="CX300" s="4"/>
      <c r="CY300" s="4"/>
      <c r="CZ300" s="4"/>
      <c r="DA300" s="4"/>
      <c r="DB300" s="4"/>
      <c r="DC300" s="4"/>
      <c r="DD300" s="4"/>
      <c r="DE300" s="4"/>
      <c r="DF300" s="4"/>
      <c r="DG300" s="4"/>
      <c r="DH300" s="4"/>
      <c r="DI300" s="4"/>
      <c r="DJ300" s="4"/>
      <c r="DK300" s="4"/>
      <c r="DL300" s="4"/>
      <c r="DM300" s="4"/>
      <c r="DN300" s="4"/>
      <c r="DO300" s="4"/>
      <c r="DP300" s="4"/>
      <c r="DQ300" s="4"/>
      <c r="DR300" s="4"/>
      <c r="DS300" s="4"/>
      <c r="DT300" s="4"/>
      <c r="DU300" s="4"/>
      <c r="DV300" s="4"/>
      <c r="DW300" s="4"/>
      <c r="DX300" s="4"/>
      <c r="DY300" s="4"/>
      <c r="DZ300" s="4"/>
      <c r="EA300" s="4"/>
      <c r="EB300" s="4"/>
      <c r="EC300" s="4"/>
      <c r="ED300" s="4"/>
      <c r="EE300" s="4"/>
      <c r="EF300" s="4"/>
      <c r="EG300" s="4"/>
      <c r="EH300" s="4"/>
      <c r="EI300" s="4"/>
      <c r="EJ300" s="4"/>
      <c r="EK300" s="4"/>
      <c r="EL300" s="4"/>
      <c r="EM300" s="4"/>
      <c r="EN300" s="4"/>
      <c r="EO300" s="4"/>
      <c r="EP300" s="4"/>
      <c r="EQ300" s="4"/>
      <c r="ER300" s="4"/>
      <c r="ES300" s="4"/>
      <c r="ET300" s="4"/>
      <c r="EU300" s="4"/>
      <c r="EV300" s="4"/>
      <c r="EW300" s="4"/>
      <c r="EX300" s="4"/>
      <c r="EY300" s="4"/>
      <c r="EZ300" s="4"/>
      <c r="FA300" s="4"/>
      <c r="FB300" s="4"/>
      <c r="FC300" s="4"/>
      <c r="FD300" s="4"/>
      <c r="FE300" s="4"/>
      <c r="FF300" s="4"/>
      <c r="FG300" s="4"/>
      <c r="FH300" s="4"/>
      <c r="FI300" s="4"/>
      <c r="FJ300" s="4"/>
      <c r="FK300" s="4"/>
      <c r="FL300" s="4"/>
      <c r="FM300" s="4"/>
      <c r="FN300" s="4"/>
      <c r="FO300" s="4"/>
      <c r="FP300" s="4"/>
      <c r="FQ300" s="4"/>
      <c r="FR300" s="4"/>
      <c r="FS300" s="4"/>
      <c r="FT300" s="4"/>
      <c r="FU300" s="4"/>
      <c r="FV300" s="4"/>
      <c r="FW300" s="4"/>
      <c r="FX300" s="4"/>
      <c r="FY300" s="4"/>
      <c r="FZ300" s="4"/>
      <c r="GA300" s="4"/>
      <c r="GB300" s="4"/>
      <c r="GC300" s="4"/>
      <c r="GD300" s="4"/>
      <c r="GE300" s="4"/>
      <c r="GF300" s="4"/>
      <c r="GG300" s="4"/>
      <c r="GH300" s="4"/>
      <c r="GI300" s="4"/>
      <c r="GJ300" s="4"/>
      <c r="GK300" s="4"/>
      <c r="GL300" s="4"/>
      <c r="GM300" s="4"/>
      <c r="GN300" s="4"/>
      <c r="GO300" s="4"/>
      <c r="GP300" s="4"/>
      <c r="GQ300" s="4"/>
      <c r="GR300" s="4"/>
      <c r="GS300" s="4"/>
      <c r="GT300" s="4"/>
      <c r="GU300" s="4"/>
      <c r="GV300" s="4"/>
      <c r="GW300" s="4"/>
      <c r="GX300" s="4"/>
      <c r="GY300" s="4"/>
      <c r="GZ300" s="4"/>
      <c r="HA300" s="4"/>
      <c r="HB300" s="4"/>
      <c r="HC300" s="4"/>
      <c r="HD300" s="4"/>
      <c r="HE300" s="4"/>
      <c r="HF300" s="4"/>
      <c r="HG300" s="4"/>
      <c r="HH300" s="4"/>
      <c r="HI300" s="4"/>
      <c r="HJ300" s="4"/>
      <c r="HK300" s="4"/>
      <c r="HL300" s="4"/>
      <c r="HM300" s="4"/>
      <c r="HN300" s="4"/>
      <c r="HO300" s="4"/>
      <c r="HP300" s="4"/>
      <c r="HQ300" s="4"/>
      <c r="HR300" s="4"/>
      <c r="HS300" s="4"/>
      <c r="HT300" s="4"/>
      <c r="HU300" s="4"/>
      <c r="HV300" s="4"/>
      <c r="HW300" s="4"/>
      <c r="HX300" s="4"/>
      <c r="HY300" s="4"/>
      <c r="HZ300" s="4"/>
      <c r="IA300" s="4"/>
      <c r="IB300" s="4"/>
      <c r="IC300" s="4"/>
      <c r="ID300" s="4"/>
      <c r="IE300" s="4"/>
      <c r="IF300" s="4"/>
      <c r="IG300" s="4"/>
      <c r="IH300" s="4"/>
      <c r="II300" s="4"/>
      <c r="IJ300" s="4"/>
      <c r="IK300" s="4"/>
      <c r="IL300" s="4"/>
    </row>
    <row r="301" spans="1:246" s="2" customFormat="1" hidden="1" x14ac:dyDescent="0.25">
      <c r="A301" s="2">
        <v>206</v>
      </c>
      <c r="B301" s="56">
        <f t="shared" ca="1" si="80"/>
        <v>50661</v>
      </c>
      <c r="C301" s="38">
        <f t="shared" si="81"/>
        <v>0</v>
      </c>
      <c r="D301" s="57"/>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c r="CR301" s="4"/>
      <c r="CS301" s="4"/>
      <c r="CT301" s="4"/>
      <c r="CU301" s="4"/>
      <c r="CV301" s="4"/>
      <c r="CW301" s="4"/>
      <c r="CX301" s="4"/>
      <c r="CY301" s="4"/>
      <c r="CZ301" s="4"/>
      <c r="DA301" s="4"/>
      <c r="DB301" s="4"/>
      <c r="DC301" s="4"/>
      <c r="DD301" s="4"/>
      <c r="DE301" s="4"/>
      <c r="DF301" s="4"/>
      <c r="DG301" s="4"/>
      <c r="DH301" s="4"/>
      <c r="DI301" s="4"/>
      <c r="DJ301" s="4"/>
      <c r="DK301" s="4"/>
      <c r="DL301" s="4"/>
      <c r="DM301" s="4"/>
      <c r="DN301" s="4"/>
      <c r="DO301" s="4"/>
      <c r="DP301" s="4"/>
      <c r="DQ301" s="4"/>
      <c r="DR301" s="4"/>
      <c r="DS301" s="4"/>
      <c r="DT301" s="4"/>
      <c r="DU301" s="4"/>
      <c r="DV301" s="4"/>
      <c r="DW301" s="4"/>
      <c r="DX301" s="4"/>
      <c r="DY301" s="4"/>
      <c r="DZ301" s="4"/>
      <c r="EA301" s="4"/>
      <c r="EB301" s="4"/>
      <c r="EC301" s="4"/>
      <c r="ED301" s="4"/>
      <c r="EE301" s="4"/>
      <c r="EF301" s="4"/>
      <c r="EG301" s="4"/>
      <c r="EH301" s="4"/>
      <c r="EI301" s="4"/>
      <c r="EJ301" s="4"/>
      <c r="EK301" s="4"/>
      <c r="EL301" s="4"/>
      <c r="EM301" s="4"/>
      <c r="EN301" s="4"/>
      <c r="EO301" s="4"/>
      <c r="EP301" s="4"/>
      <c r="EQ301" s="4"/>
      <c r="ER301" s="4"/>
      <c r="ES301" s="4"/>
      <c r="ET301" s="4"/>
      <c r="EU301" s="4"/>
      <c r="EV301" s="4"/>
      <c r="EW301" s="4"/>
      <c r="EX301" s="4"/>
      <c r="EY301" s="4"/>
      <c r="EZ301" s="4"/>
      <c r="FA301" s="4"/>
      <c r="FB301" s="4"/>
      <c r="FC301" s="4"/>
      <c r="FD301" s="4"/>
      <c r="FE301" s="4"/>
      <c r="FF301" s="4"/>
      <c r="FG301" s="4"/>
      <c r="FH301" s="4"/>
      <c r="FI301" s="4"/>
      <c r="FJ301" s="4"/>
      <c r="FK301" s="4"/>
      <c r="FL301" s="4"/>
      <c r="FM301" s="4"/>
      <c r="FN301" s="4"/>
      <c r="FO301" s="4"/>
      <c r="FP301" s="4"/>
      <c r="FQ301" s="4"/>
      <c r="FR301" s="4"/>
      <c r="FS301" s="4"/>
      <c r="FT301" s="4"/>
      <c r="FU301" s="4"/>
      <c r="FV301" s="4"/>
      <c r="FW301" s="4"/>
      <c r="FX301" s="4"/>
      <c r="FY301" s="4"/>
      <c r="FZ301" s="4"/>
      <c r="GA301" s="4"/>
      <c r="GB301" s="4"/>
      <c r="GC301" s="4"/>
      <c r="GD301" s="4"/>
      <c r="GE301" s="4"/>
      <c r="GF301" s="4"/>
      <c r="GG301" s="4"/>
      <c r="GH301" s="4"/>
      <c r="GI301" s="4"/>
      <c r="GJ301" s="4"/>
      <c r="GK301" s="4"/>
      <c r="GL301" s="4"/>
      <c r="GM301" s="4"/>
      <c r="GN301" s="4"/>
      <c r="GO301" s="4"/>
      <c r="GP301" s="4"/>
      <c r="GQ301" s="4"/>
      <c r="GR301" s="4"/>
      <c r="GS301" s="4"/>
      <c r="GT301" s="4"/>
      <c r="GU301" s="4"/>
      <c r="GV301" s="4"/>
      <c r="GW301" s="4"/>
      <c r="GX301" s="4"/>
      <c r="GY301" s="4"/>
      <c r="GZ301" s="4"/>
      <c r="HA301" s="4"/>
      <c r="HB301" s="4"/>
      <c r="HC301" s="4"/>
      <c r="HD301" s="4"/>
      <c r="HE301" s="4"/>
      <c r="HF301" s="4"/>
      <c r="HG301" s="4"/>
      <c r="HH301" s="4"/>
      <c r="HI301" s="4"/>
      <c r="HJ301" s="4"/>
      <c r="HK301" s="4"/>
      <c r="HL301" s="4"/>
      <c r="HM301" s="4"/>
      <c r="HN301" s="4"/>
      <c r="HO301" s="4"/>
      <c r="HP301" s="4"/>
      <c r="HQ301" s="4"/>
      <c r="HR301" s="4"/>
      <c r="HS301" s="4"/>
      <c r="HT301" s="4"/>
      <c r="HU301" s="4"/>
      <c r="HV301" s="4"/>
      <c r="HW301" s="4"/>
      <c r="HX301" s="4"/>
      <c r="HY301" s="4"/>
      <c r="HZ301" s="4"/>
      <c r="IA301" s="4"/>
      <c r="IB301" s="4"/>
      <c r="IC301" s="4"/>
      <c r="ID301" s="4"/>
      <c r="IE301" s="4"/>
      <c r="IF301" s="4"/>
      <c r="IG301" s="4"/>
      <c r="IH301" s="4"/>
      <c r="II301" s="4"/>
      <c r="IJ301" s="4"/>
      <c r="IK301" s="4"/>
      <c r="IL301" s="4"/>
    </row>
    <row r="302" spans="1:246" s="2" customFormat="1" hidden="1" x14ac:dyDescent="0.25">
      <c r="A302" s="2">
        <v>207</v>
      </c>
      <c r="B302" s="56">
        <f t="shared" ca="1" si="80"/>
        <v>50691</v>
      </c>
      <c r="C302" s="38">
        <f t="shared" si="81"/>
        <v>0</v>
      </c>
      <c r="D302" s="57"/>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c r="CR302" s="4"/>
      <c r="CS302" s="4"/>
      <c r="CT302" s="4"/>
      <c r="CU302" s="4"/>
      <c r="CV302" s="4"/>
      <c r="CW302" s="4"/>
      <c r="CX302" s="4"/>
      <c r="CY302" s="4"/>
      <c r="CZ302" s="4"/>
      <c r="DA302" s="4"/>
      <c r="DB302" s="4"/>
      <c r="DC302" s="4"/>
      <c r="DD302" s="4"/>
      <c r="DE302" s="4"/>
      <c r="DF302" s="4"/>
      <c r="DG302" s="4"/>
      <c r="DH302" s="4"/>
      <c r="DI302" s="4"/>
      <c r="DJ302" s="4"/>
      <c r="DK302" s="4"/>
      <c r="DL302" s="4"/>
      <c r="DM302" s="4"/>
      <c r="DN302" s="4"/>
      <c r="DO302" s="4"/>
      <c r="DP302" s="4"/>
      <c r="DQ302" s="4"/>
      <c r="DR302" s="4"/>
      <c r="DS302" s="4"/>
      <c r="DT302" s="4"/>
      <c r="DU302" s="4"/>
      <c r="DV302" s="4"/>
      <c r="DW302" s="4"/>
      <c r="DX302" s="4"/>
      <c r="DY302" s="4"/>
      <c r="DZ302" s="4"/>
      <c r="EA302" s="4"/>
      <c r="EB302" s="4"/>
      <c r="EC302" s="4"/>
      <c r="ED302" s="4"/>
      <c r="EE302" s="4"/>
      <c r="EF302" s="4"/>
      <c r="EG302" s="4"/>
      <c r="EH302" s="4"/>
      <c r="EI302" s="4"/>
      <c r="EJ302" s="4"/>
      <c r="EK302" s="4"/>
      <c r="EL302" s="4"/>
      <c r="EM302" s="4"/>
      <c r="EN302" s="4"/>
      <c r="EO302" s="4"/>
      <c r="EP302" s="4"/>
      <c r="EQ302" s="4"/>
      <c r="ER302" s="4"/>
      <c r="ES302" s="4"/>
      <c r="ET302" s="4"/>
      <c r="EU302" s="4"/>
      <c r="EV302" s="4"/>
      <c r="EW302" s="4"/>
      <c r="EX302" s="4"/>
      <c r="EY302" s="4"/>
      <c r="EZ302" s="4"/>
      <c r="FA302" s="4"/>
      <c r="FB302" s="4"/>
      <c r="FC302" s="4"/>
      <c r="FD302" s="4"/>
      <c r="FE302" s="4"/>
      <c r="FF302" s="4"/>
      <c r="FG302" s="4"/>
      <c r="FH302" s="4"/>
      <c r="FI302" s="4"/>
      <c r="FJ302" s="4"/>
      <c r="FK302" s="4"/>
      <c r="FL302" s="4"/>
      <c r="FM302" s="4"/>
      <c r="FN302" s="4"/>
      <c r="FO302" s="4"/>
      <c r="FP302" s="4"/>
      <c r="FQ302" s="4"/>
      <c r="FR302" s="4"/>
      <c r="FS302" s="4"/>
      <c r="FT302" s="4"/>
      <c r="FU302" s="4"/>
      <c r="FV302" s="4"/>
      <c r="FW302" s="4"/>
      <c r="FX302" s="4"/>
      <c r="FY302" s="4"/>
      <c r="FZ302" s="4"/>
      <c r="GA302" s="4"/>
      <c r="GB302" s="4"/>
      <c r="GC302" s="4"/>
      <c r="GD302" s="4"/>
      <c r="GE302" s="4"/>
      <c r="GF302" s="4"/>
      <c r="GG302" s="4"/>
      <c r="GH302" s="4"/>
      <c r="GI302" s="4"/>
      <c r="GJ302" s="4"/>
      <c r="GK302" s="4"/>
      <c r="GL302" s="4"/>
      <c r="GM302" s="4"/>
      <c r="GN302" s="4"/>
      <c r="GO302" s="4"/>
      <c r="GP302" s="4"/>
      <c r="GQ302" s="4"/>
      <c r="GR302" s="4"/>
      <c r="GS302" s="4"/>
      <c r="GT302" s="4"/>
      <c r="GU302" s="4"/>
      <c r="GV302" s="4"/>
      <c r="GW302" s="4"/>
      <c r="GX302" s="4"/>
      <c r="GY302" s="4"/>
      <c r="GZ302" s="4"/>
      <c r="HA302" s="4"/>
      <c r="HB302" s="4"/>
      <c r="HC302" s="4"/>
      <c r="HD302" s="4"/>
      <c r="HE302" s="4"/>
      <c r="HF302" s="4"/>
      <c r="HG302" s="4"/>
      <c r="HH302" s="4"/>
      <c r="HI302" s="4"/>
      <c r="HJ302" s="4"/>
      <c r="HK302" s="4"/>
      <c r="HL302" s="4"/>
      <c r="HM302" s="4"/>
      <c r="HN302" s="4"/>
      <c r="HO302" s="4"/>
      <c r="HP302" s="4"/>
      <c r="HQ302" s="4"/>
      <c r="HR302" s="4"/>
      <c r="HS302" s="4"/>
      <c r="HT302" s="4"/>
      <c r="HU302" s="4"/>
      <c r="HV302" s="4"/>
      <c r="HW302" s="4"/>
      <c r="HX302" s="4"/>
      <c r="HY302" s="4"/>
      <c r="HZ302" s="4"/>
      <c r="IA302" s="4"/>
      <c r="IB302" s="4"/>
      <c r="IC302" s="4"/>
      <c r="ID302" s="4"/>
      <c r="IE302" s="4"/>
      <c r="IF302" s="4"/>
      <c r="IG302" s="4"/>
      <c r="IH302" s="4"/>
      <c r="II302" s="4"/>
      <c r="IJ302" s="4"/>
      <c r="IK302" s="4"/>
      <c r="IL302" s="4"/>
    </row>
    <row r="303" spans="1:246" s="2" customFormat="1" hidden="1" x14ac:dyDescent="0.25">
      <c r="A303" s="2">
        <v>208</v>
      </c>
      <c r="B303" s="56">
        <f t="shared" ca="1" si="80"/>
        <v>50722</v>
      </c>
      <c r="C303" s="38">
        <f t="shared" si="81"/>
        <v>0</v>
      </c>
      <c r="D303" s="57"/>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c r="CR303" s="4"/>
      <c r="CS303" s="4"/>
      <c r="CT303" s="4"/>
      <c r="CU303" s="4"/>
      <c r="CV303" s="4"/>
      <c r="CW303" s="4"/>
      <c r="CX303" s="4"/>
      <c r="CY303" s="4"/>
      <c r="CZ303" s="4"/>
      <c r="DA303" s="4"/>
      <c r="DB303" s="4"/>
      <c r="DC303" s="4"/>
      <c r="DD303" s="4"/>
      <c r="DE303" s="4"/>
      <c r="DF303" s="4"/>
      <c r="DG303" s="4"/>
      <c r="DH303" s="4"/>
      <c r="DI303" s="4"/>
      <c r="DJ303" s="4"/>
      <c r="DK303" s="4"/>
      <c r="DL303" s="4"/>
      <c r="DM303" s="4"/>
      <c r="DN303" s="4"/>
      <c r="DO303" s="4"/>
      <c r="DP303" s="4"/>
      <c r="DQ303" s="4"/>
      <c r="DR303" s="4"/>
      <c r="DS303" s="4"/>
      <c r="DT303" s="4"/>
      <c r="DU303" s="4"/>
      <c r="DV303" s="4"/>
      <c r="DW303" s="4"/>
      <c r="DX303" s="4"/>
      <c r="DY303" s="4"/>
      <c r="DZ303" s="4"/>
      <c r="EA303" s="4"/>
      <c r="EB303" s="4"/>
      <c r="EC303" s="4"/>
      <c r="ED303" s="4"/>
      <c r="EE303" s="4"/>
      <c r="EF303" s="4"/>
      <c r="EG303" s="4"/>
      <c r="EH303" s="4"/>
      <c r="EI303" s="4"/>
      <c r="EJ303" s="4"/>
      <c r="EK303" s="4"/>
      <c r="EL303" s="4"/>
      <c r="EM303" s="4"/>
      <c r="EN303" s="4"/>
      <c r="EO303" s="4"/>
      <c r="EP303" s="4"/>
      <c r="EQ303" s="4"/>
      <c r="ER303" s="4"/>
      <c r="ES303" s="4"/>
      <c r="ET303" s="4"/>
      <c r="EU303" s="4"/>
      <c r="EV303" s="4"/>
      <c r="EW303" s="4"/>
      <c r="EX303" s="4"/>
      <c r="EY303" s="4"/>
      <c r="EZ303" s="4"/>
      <c r="FA303" s="4"/>
      <c r="FB303" s="4"/>
      <c r="FC303" s="4"/>
      <c r="FD303" s="4"/>
      <c r="FE303" s="4"/>
      <c r="FF303" s="4"/>
      <c r="FG303" s="4"/>
      <c r="FH303" s="4"/>
      <c r="FI303" s="4"/>
      <c r="FJ303" s="4"/>
      <c r="FK303" s="4"/>
      <c r="FL303" s="4"/>
      <c r="FM303" s="4"/>
      <c r="FN303" s="4"/>
      <c r="FO303" s="4"/>
      <c r="FP303" s="4"/>
      <c r="FQ303" s="4"/>
      <c r="FR303" s="4"/>
      <c r="FS303" s="4"/>
      <c r="FT303" s="4"/>
      <c r="FU303" s="4"/>
      <c r="FV303" s="4"/>
      <c r="FW303" s="4"/>
      <c r="FX303" s="4"/>
      <c r="FY303" s="4"/>
      <c r="FZ303" s="4"/>
      <c r="GA303" s="4"/>
      <c r="GB303" s="4"/>
      <c r="GC303" s="4"/>
      <c r="GD303" s="4"/>
      <c r="GE303" s="4"/>
      <c r="GF303" s="4"/>
      <c r="GG303" s="4"/>
      <c r="GH303" s="4"/>
      <c r="GI303" s="4"/>
      <c r="GJ303" s="4"/>
      <c r="GK303" s="4"/>
      <c r="GL303" s="4"/>
      <c r="GM303" s="4"/>
      <c r="GN303" s="4"/>
      <c r="GO303" s="4"/>
      <c r="GP303" s="4"/>
      <c r="GQ303" s="4"/>
      <c r="GR303" s="4"/>
      <c r="GS303" s="4"/>
      <c r="GT303" s="4"/>
      <c r="GU303" s="4"/>
      <c r="GV303" s="4"/>
      <c r="GW303" s="4"/>
      <c r="GX303" s="4"/>
      <c r="GY303" s="4"/>
      <c r="GZ303" s="4"/>
      <c r="HA303" s="4"/>
      <c r="HB303" s="4"/>
      <c r="HC303" s="4"/>
      <c r="HD303" s="4"/>
      <c r="HE303" s="4"/>
      <c r="HF303" s="4"/>
      <c r="HG303" s="4"/>
      <c r="HH303" s="4"/>
      <c r="HI303" s="4"/>
      <c r="HJ303" s="4"/>
      <c r="HK303" s="4"/>
      <c r="HL303" s="4"/>
      <c r="HM303" s="4"/>
      <c r="HN303" s="4"/>
      <c r="HO303" s="4"/>
      <c r="HP303" s="4"/>
      <c r="HQ303" s="4"/>
      <c r="HR303" s="4"/>
      <c r="HS303" s="4"/>
      <c r="HT303" s="4"/>
      <c r="HU303" s="4"/>
      <c r="HV303" s="4"/>
      <c r="HW303" s="4"/>
      <c r="HX303" s="4"/>
      <c r="HY303" s="4"/>
      <c r="HZ303" s="4"/>
      <c r="IA303" s="4"/>
      <c r="IB303" s="4"/>
      <c r="IC303" s="4"/>
      <c r="ID303" s="4"/>
      <c r="IE303" s="4"/>
      <c r="IF303" s="4"/>
      <c r="IG303" s="4"/>
      <c r="IH303" s="4"/>
      <c r="II303" s="4"/>
      <c r="IJ303" s="4"/>
      <c r="IK303" s="4"/>
      <c r="IL303" s="4"/>
    </row>
    <row r="304" spans="1:246" s="2" customFormat="1" hidden="1" x14ac:dyDescent="0.25">
      <c r="A304" s="2">
        <v>209</v>
      </c>
      <c r="B304" s="56">
        <f t="shared" ca="1" si="80"/>
        <v>50752</v>
      </c>
      <c r="C304" s="38">
        <f t="shared" si="81"/>
        <v>0</v>
      </c>
      <c r="D304" s="57"/>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c r="CR304" s="4"/>
      <c r="CS304" s="4"/>
      <c r="CT304" s="4"/>
      <c r="CU304" s="4"/>
      <c r="CV304" s="4"/>
      <c r="CW304" s="4"/>
      <c r="CX304" s="4"/>
      <c r="CY304" s="4"/>
      <c r="CZ304" s="4"/>
      <c r="DA304" s="4"/>
      <c r="DB304" s="4"/>
      <c r="DC304" s="4"/>
      <c r="DD304" s="4"/>
      <c r="DE304" s="4"/>
      <c r="DF304" s="4"/>
      <c r="DG304" s="4"/>
      <c r="DH304" s="4"/>
      <c r="DI304" s="4"/>
      <c r="DJ304" s="4"/>
      <c r="DK304" s="4"/>
      <c r="DL304" s="4"/>
      <c r="DM304" s="4"/>
      <c r="DN304" s="4"/>
      <c r="DO304" s="4"/>
      <c r="DP304" s="4"/>
      <c r="DQ304" s="4"/>
      <c r="DR304" s="4"/>
      <c r="DS304" s="4"/>
      <c r="DT304" s="4"/>
      <c r="DU304" s="4"/>
      <c r="DV304" s="4"/>
      <c r="DW304" s="4"/>
      <c r="DX304" s="4"/>
      <c r="DY304" s="4"/>
      <c r="DZ304" s="4"/>
      <c r="EA304" s="4"/>
      <c r="EB304" s="4"/>
      <c r="EC304" s="4"/>
      <c r="ED304" s="4"/>
      <c r="EE304" s="4"/>
      <c r="EF304" s="4"/>
      <c r="EG304" s="4"/>
      <c r="EH304" s="4"/>
      <c r="EI304" s="4"/>
      <c r="EJ304" s="4"/>
      <c r="EK304" s="4"/>
      <c r="EL304" s="4"/>
      <c r="EM304" s="4"/>
      <c r="EN304" s="4"/>
      <c r="EO304" s="4"/>
      <c r="EP304" s="4"/>
      <c r="EQ304" s="4"/>
      <c r="ER304" s="4"/>
      <c r="ES304" s="4"/>
      <c r="ET304" s="4"/>
      <c r="EU304" s="4"/>
      <c r="EV304" s="4"/>
      <c r="EW304" s="4"/>
      <c r="EX304" s="4"/>
      <c r="EY304" s="4"/>
      <c r="EZ304" s="4"/>
      <c r="FA304" s="4"/>
      <c r="FB304" s="4"/>
      <c r="FC304" s="4"/>
      <c r="FD304" s="4"/>
      <c r="FE304" s="4"/>
      <c r="FF304" s="4"/>
      <c r="FG304" s="4"/>
      <c r="FH304" s="4"/>
      <c r="FI304" s="4"/>
      <c r="FJ304" s="4"/>
      <c r="FK304" s="4"/>
      <c r="FL304" s="4"/>
      <c r="FM304" s="4"/>
      <c r="FN304" s="4"/>
      <c r="FO304" s="4"/>
      <c r="FP304" s="4"/>
      <c r="FQ304" s="4"/>
      <c r="FR304" s="4"/>
      <c r="FS304" s="4"/>
      <c r="FT304" s="4"/>
      <c r="FU304" s="4"/>
      <c r="FV304" s="4"/>
      <c r="FW304" s="4"/>
      <c r="FX304" s="4"/>
      <c r="FY304" s="4"/>
      <c r="FZ304" s="4"/>
      <c r="GA304" s="4"/>
      <c r="GB304" s="4"/>
      <c r="GC304" s="4"/>
      <c r="GD304" s="4"/>
      <c r="GE304" s="4"/>
      <c r="GF304" s="4"/>
      <c r="GG304" s="4"/>
      <c r="GH304" s="4"/>
      <c r="GI304" s="4"/>
      <c r="GJ304" s="4"/>
      <c r="GK304" s="4"/>
      <c r="GL304" s="4"/>
      <c r="GM304" s="4"/>
      <c r="GN304" s="4"/>
      <c r="GO304" s="4"/>
      <c r="GP304" s="4"/>
      <c r="GQ304" s="4"/>
      <c r="GR304" s="4"/>
      <c r="GS304" s="4"/>
      <c r="GT304" s="4"/>
      <c r="GU304" s="4"/>
      <c r="GV304" s="4"/>
      <c r="GW304" s="4"/>
      <c r="GX304" s="4"/>
      <c r="GY304" s="4"/>
      <c r="GZ304" s="4"/>
      <c r="HA304" s="4"/>
      <c r="HB304" s="4"/>
      <c r="HC304" s="4"/>
      <c r="HD304" s="4"/>
      <c r="HE304" s="4"/>
      <c r="HF304" s="4"/>
      <c r="HG304" s="4"/>
      <c r="HH304" s="4"/>
      <c r="HI304" s="4"/>
      <c r="HJ304" s="4"/>
      <c r="HK304" s="4"/>
      <c r="HL304" s="4"/>
      <c r="HM304" s="4"/>
      <c r="HN304" s="4"/>
      <c r="HO304" s="4"/>
      <c r="HP304" s="4"/>
      <c r="HQ304" s="4"/>
      <c r="HR304" s="4"/>
      <c r="HS304" s="4"/>
      <c r="HT304" s="4"/>
      <c r="HU304" s="4"/>
      <c r="HV304" s="4"/>
      <c r="HW304" s="4"/>
      <c r="HX304" s="4"/>
      <c r="HY304" s="4"/>
      <c r="HZ304" s="4"/>
      <c r="IA304" s="4"/>
      <c r="IB304" s="4"/>
      <c r="IC304" s="4"/>
      <c r="ID304" s="4"/>
      <c r="IE304" s="4"/>
      <c r="IF304" s="4"/>
      <c r="IG304" s="4"/>
      <c r="IH304" s="4"/>
      <c r="II304" s="4"/>
      <c r="IJ304" s="4"/>
      <c r="IK304" s="4"/>
      <c r="IL304" s="4"/>
    </row>
    <row r="305" spans="1:246" s="2" customFormat="1" hidden="1" x14ac:dyDescent="0.25">
      <c r="A305" s="2">
        <v>210</v>
      </c>
      <c r="B305" s="56">
        <f t="shared" ca="1" si="80"/>
        <v>50783</v>
      </c>
      <c r="C305" s="38">
        <f t="shared" si="81"/>
        <v>0</v>
      </c>
      <c r="D305" s="57"/>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c r="DL305" s="4"/>
      <c r="DM305" s="4"/>
      <c r="DN305" s="4"/>
      <c r="DO305" s="4"/>
      <c r="DP305" s="4"/>
      <c r="DQ305" s="4"/>
      <c r="DR305" s="4"/>
      <c r="DS305" s="4"/>
      <c r="DT305" s="4"/>
      <c r="DU305" s="4"/>
      <c r="DV305" s="4"/>
      <c r="DW305" s="4"/>
      <c r="DX305" s="4"/>
      <c r="DY305" s="4"/>
      <c r="DZ305" s="4"/>
      <c r="EA305" s="4"/>
      <c r="EB305" s="4"/>
      <c r="EC305" s="4"/>
      <c r="ED305" s="4"/>
      <c r="EE305" s="4"/>
      <c r="EF305" s="4"/>
      <c r="EG305" s="4"/>
      <c r="EH305" s="4"/>
      <c r="EI305" s="4"/>
      <c r="EJ305" s="4"/>
      <c r="EK305" s="4"/>
      <c r="EL305" s="4"/>
      <c r="EM305" s="4"/>
      <c r="EN305" s="4"/>
      <c r="EO305" s="4"/>
      <c r="EP305" s="4"/>
      <c r="EQ305" s="4"/>
      <c r="ER305" s="4"/>
      <c r="ES305" s="4"/>
      <c r="ET305" s="4"/>
      <c r="EU305" s="4"/>
      <c r="EV305" s="4"/>
      <c r="EW305" s="4"/>
      <c r="EX305" s="4"/>
      <c r="EY305" s="4"/>
      <c r="EZ305" s="4"/>
      <c r="FA305" s="4"/>
      <c r="FB305" s="4"/>
      <c r="FC305" s="4"/>
      <c r="FD305" s="4"/>
      <c r="FE305" s="4"/>
      <c r="FF305" s="4"/>
      <c r="FG305" s="4"/>
      <c r="FH305" s="4"/>
      <c r="FI305" s="4"/>
      <c r="FJ305" s="4"/>
      <c r="FK305" s="4"/>
      <c r="FL305" s="4"/>
      <c r="FM305" s="4"/>
      <c r="FN305" s="4"/>
      <c r="FO305" s="4"/>
      <c r="FP305" s="4"/>
      <c r="FQ305" s="4"/>
      <c r="FR305" s="4"/>
      <c r="FS305" s="4"/>
      <c r="FT305" s="4"/>
      <c r="FU305" s="4"/>
      <c r="FV305" s="4"/>
      <c r="FW305" s="4"/>
      <c r="FX305" s="4"/>
      <c r="FY305" s="4"/>
      <c r="FZ305" s="4"/>
      <c r="GA305" s="4"/>
      <c r="GB305" s="4"/>
      <c r="GC305" s="4"/>
      <c r="GD305" s="4"/>
      <c r="GE305" s="4"/>
      <c r="GF305" s="4"/>
      <c r="GG305" s="4"/>
      <c r="GH305" s="4"/>
      <c r="GI305" s="4"/>
      <c r="GJ305" s="4"/>
      <c r="GK305" s="4"/>
      <c r="GL305" s="4"/>
      <c r="GM305" s="4"/>
      <c r="GN305" s="4"/>
      <c r="GO305" s="4"/>
      <c r="GP305" s="4"/>
      <c r="GQ305" s="4"/>
      <c r="GR305" s="4"/>
      <c r="GS305" s="4"/>
      <c r="GT305" s="4"/>
      <c r="GU305" s="4"/>
      <c r="GV305" s="4"/>
      <c r="GW305" s="4"/>
      <c r="GX305" s="4"/>
      <c r="GY305" s="4"/>
      <c r="GZ305" s="4"/>
      <c r="HA305" s="4"/>
      <c r="HB305" s="4"/>
      <c r="HC305" s="4"/>
      <c r="HD305" s="4"/>
      <c r="HE305" s="4"/>
      <c r="HF305" s="4"/>
      <c r="HG305" s="4"/>
      <c r="HH305" s="4"/>
      <c r="HI305" s="4"/>
      <c r="HJ305" s="4"/>
      <c r="HK305" s="4"/>
      <c r="HL305" s="4"/>
      <c r="HM305" s="4"/>
      <c r="HN305" s="4"/>
      <c r="HO305" s="4"/>
      <c r="HP305" s="4"/>
      <c r="HQ305" s="4"/>
      <c r="HR305" s="4"/>
      <c r="HS305" s="4"/>
      <c r="HT305" s="4"/>
      <c r="HU305" s="4"/>
      <c r="HV305" s="4"/>
      <c r="HW305" s="4"/>
      <c r="HX305" s="4"/>
      <c r="HY305" s="4"/>
      <c r="HZ305" s="4"/>
      <c r="IA305" s="4"/>
      <c r="IB305" s="4"/>
      <c r="IC305" s="4"/>
      <c r="ID305" s="4"/>
      <c r="IE305" s="4"/>
      <c r="IF305" s="4"/>
      <c r="IG305" s="4"/>
      <c r="IH305" s="4"/>
      <c r="II305" s="4"/>
      <c r="IJ305" s="4"/>
      <c r="IK305" s="4"/>
      <c r="IL305" s="4"/>
    </row>
    <row r="306" spans="1:246" s="2" customFormat="1" hidden="1" x14ac:dyDescent="0.25">
      <c r="A306" s="2">
        <v>211</v>
      </c>
      <c r="B306" s="56">
        <f t="shared" ca="1" si="80"/>
        <v>50814</v>
      </c>
      <c r="C306" s="38">
        <f t="shared" si="81"/>
        <v>0</v>
      </c>
      <c r="D306" s="57"/>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c r="DJ306" s="4"/>
      <c r="DK306" s="4"/>
      <c r="DL306" s="4"/>
      <c r="DM306" s="4"/>
      <c r="DN306" s="4"/>
      <c r="DO306" s="4"/>
      <c r="DP306" s="4"/>
      <c r="DQ306" s="4"/>
      <c r="DR306" s="4"/>
      <c r="DS306" s="4"/>
      <c r="DT306" s="4"/>
      <c r="DU306" s="4"/>
      <c r="DV306" s="4"/>
      <c r="DW306" s="4"/>
      <c r="DX306" s="4"/>
      <c r="DY306" s="4"/>
      <c r="DZ306" s="4"/>
      <c r="EA306" s="4"/>
      <c r="EB306" s="4"/>
      <c r="EC306" s="4"/>
      <c r="ED306" s="4"/>
      <c r="EE306" s="4"/>
      <c r="EF306" s="4"/>
      <c r="EG306" s="4"/>
      <c r="EH306" s="4"/>
      <c r="EI306" s="4"/>
      <c r="EJ306" s="4"/>
      <c r="EK306" s="4"/>
      <c r="EL306" s="4"/>
      <c r="EM306" s="4"/>
      <c r="EN306" s="4"/>
      <c r="EO306" s="4"/>
      <c r="EP306" s="4"/>
      <c r="EQ306" s="4"/>
      <c r="ER306" s="4"/>
      <c r="ES306" s="4"/>
      <c r="ET306" s="4"/>
      <c r="EU306" s="4"/>
      <c r="EV306" s="4"/>
      <c r="EW306" s="4"/>
      <c r="EX306" s="4"/>
      <c r="EY306" s="4"/>
      <c r="EZ306" s="4"/>
      <c r="FA306" s="4"/>
      <c r="FB306" s="4"/>
      <c r="FC306" s="4"/>
      <c r="FD306" s="4"/>
      <c r="FE306" s="4"/>
      <c r="FF306" s="4"/>
      <c r="FG306" s="4"/>
      <c r="FH306" s="4"/>
      <c r="FI306" s="4"/>
      <c r="FJ306" s="4"/>
      <c r="FK306" s="4"/>
      <c r="FL306" s="4"/>
      <c r="FM306" s="4"/>
      <c r="FN306" s="4"/>
      <c r="FO306" s="4"/>
      <c r="FP306" s="4"/>
      <c r="FQ306" s="4"/>
      <c r="FR306" s="4"/>
      <c r="FS306" s="4"/>
      <c r="FT306" s="4"/>
      <c r="FU306" s="4"/>
      <c r="FV306" s="4"/>
      <c r="FW306" s="4"/>
      <c r="FX306" s="4"/>
      <c r="FY306" s="4"/>
      <c r="FZ306" s="4"/>
      <c r="GA306" s="4"/>
      <c r="GB306" s="4"/>
      <c r="GC306" s="4"/>
      <c r="GD306" s="4"/>
      <c r="GE306" s="4"/>
      <c r="GF306" s="4"/>
      <c r="GG306" s="4"/>
      <c r="GH306" s="4"/>
      <c r="GI306" s="4"/>
      <c r="GJ306" s="4"/>
      <c r="GK306" s="4"/>
      <c r="GL306" s="4"/>
      <c r="GM306" s="4"/>
      <c r="GN306" s="4"/>
      <c r="GO306" s="4"/>
      <c r="GP306" s="4"/>
      <c r="GQ306" s="4"/>
      <c r="GR306" s="4"/>
      <c r="GS306" s="4"/>
      <c r="GT306" s="4"/>
      <c r="GU306" s="4"/>
      <c r="GV306" s="4"/>
      <c r="GW306" s="4"/>
      <c r="GX306" s="4"/>
      <c r="GY306" s="4"/>
      <c r="GZ306" s="4"/>
      <c r="HA306" s="4"/>
      <c r="HB306" s="4"/>
      <c r="HC306" s="4"/>
      <c r="HD306" s="4"/>
      <c r="HE306" s="4"/>
      <c r="HF306" s="4"/>
      <c r="HG306" s="4"/>
      <c r="HH306" s="4"/>
      <c r="HI306" s="4"/>
      <c r="HJ306" s="4"/>
      <c r="HK306" s="4"/>
      <c r="HL306" s="4"/>
      <c r="HM306" s="4"/>
      <c r="HN306" s="4"/>
      <c r="HO306" s="4"/>
      <c r="HP306" s="4"/>
      <c r="HQ306" s="4"/>
      <c r="HR306" s="4"/>
      <c r="HS306" s="4"/>
      <c r="HT306" s="4"/>
      <c r="HU306" s="4"/>
      <c r="HV306" s="4"/>
      <c r="HW306" s="4"/>
      <c r="HX306" s="4"/>
      <c r="HY306" s="4"/>
      <c r="HZ306" s="4"/>
      <c r="IA306" s="4"/>
      <c r="IB306" s="4"/>
      <c r="IC306" s="4"/>
      <c r="ID306" s="4"/>
      <c r="IE306" s="4"/>
      <c r="IF306" s="4"/>
      <c r="IG306" s="4"/>
      <c r="IH306" s="4"/>
      <c r="II306" s="4"/>
      <c r="IJ306" s="4"/>
      <c r="IK306" s="4"/>
      <c r="IL306" s="4"/>
    </row>
    <row r="307" spans="1:246" s="2" customFormat="1" hidden="1" x14ac:dyDescent="0.25">
      <c r="A307" s="2">
        <v>212</v>
      </c>
      <c r="B307" s="56">
        <f t="shared" ca="1" si="80"/>
        <v>50842</v>
      </c>
      <c r="C307" s="38">
        <f t="shared" si="81"/>
        <v>0</v>
      </c>
      <c r="D307" s="57"/>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c r="CR307" s="4"/>
      <c r="CS307" s="4"/>
      <c r="CT307" s="4"/>
      <c r="CU307" s="4"/>
      <c r="CV307" s="4"/>
      <c r="CW307" s="4"/>
      <c r="CX307" s="4"/>
      <c r="CY307" s="4"/>
      <c r="CZ307" s="4"/>
      <c r="DA307" s="4"/>
      <c r="DB307" s="4"/>
      <c r="DC307" s="4"/>
      <c r="DD307" s="4"/>
      <c r="DE307" s="4"/>
      <c r="DF307" s="4"/>
      <c r="DG307" s="4"/>
      <c r="DH307" s="4"/>
      <c r="DI307" s="4"/>
      <c r="DJ307" s="4"/>
      <c r="DK307" s="4"/>
      <c r="DL307" s="4"/>
      <c r="DM307" s="4"/>
      <c r="DN307" s="4"/>
      <c r="DO307" s="4"/>
      <c r="DP307" s="4"/>
      <c r="DQ307" s="4"/>
      <c r="DR307" s="4"/>
      <c r="DS307" s="4"/>
      <c r="DT307" s="4"/>
      <c r="DU307" s="4"/>
      <c r="DV307" s="4"/>
      <c r="DW307" s="4"/>
      <c r="DX307" s="4"/>
      <c r="DY307" s="4"/>
      <c r="DZ307" s="4"/>
      <c r="EA307" s="4"/>
      <c r="EB307" s="4"/>
      <c r="EC307" s="4"/>
      <c r="ED307" s="4"/>
      <c r="EE307" s="4"/>
      <c r="EF307" s="4"/>
      <c r="EG307" s="4"/>
      <c r="EH307" s="4"/>
      <c r="EI307" s="4"/>
      <c r="EJ307" s="4"/>
      <c r="EK307" s="4"/>
      <c r="EL307" s="4"/>
      <c r="EM307" s="4"/>
      <c r="EN307" s="4"/>
      <c r="EO307" s="4"/>
      <c r="EP307" s="4"/>
      <c r="EQ307" s="4"/>
      <c r="ER307" s="4"/>
      <c r="ES307" s="4"/>
      <c r="ET307" s="4"/>
      <c r="EU307" s="4"/>
      <c r="EV307" s="4"/>
      <c r="EW307" s="4"/>
      <c r="EX307" s="4"/>
      <c r="EY307" s="4"/>
      <c r="EZ307" s="4"/>
      <c r="FA307" s="4"/>
      <c r="FB307" s="4"/>
      <c r="FC307" s="4"/>
      <c r="FD307" s="4"/>
      <c r="FE307" s="4"/>
      <c r="FF307" s="4"/>
      <c r="FG307" s="4"/>
      <c r="FH307" s="4"/>
      <c r="FI307" s="4"/>
      <c r="FJ307" s="4"/>
      <c r="FK307" s="4"/>
      <c r="FL307" s="4"/>
      <c r="FM307" s="4"/>
      <c r="FN307" s="4"/>
      <c r="FO307" s="4"/>
      <c r="FP307" s="4"/>
      <c r="FQ307" s="4"/>
      <c r="FR307" s="4"/>
      <c r="FS307" s="4"/>
      <c r="FT307" s="4"/>
      <c r="FU307" s="4"/>
      <c r="FV307" s="4"/>
      <c r="FW307" s="4"/>
      <c r="FX307" s="4"/>
      <c r="FY307" s="4"/>
      <c r="FZ307" s="4"/>
      <c r="GA307" s="4"/>
      <c r="GB307" s="4"/>
      <c r="GC307" s="4"/>
      <c r="GD307" s="4"/>
      <c r="GE307" s="4"/>
      <c r="GF307" s="4"/>
      <c r="GG307" s="4"/>
      <c r="GH307" s="4"/>
      <c r="GI307" s="4"/>
      <c r="GJ307" s="4"/>
      <c r="GK307" s="4"/>
      <c r="GL307" s="4"/>
      <c r="GM307" s="4"/>
      <c r="GN307" s="4"/>
      <c r="GO307" s="4"/>
      <c r="GP307" s="4"/>
      <c r="GQ307" s="4"/>
      <c r="GR307" s="4"/>
      <c r="GS307" s="4"/>
      <c r="GT307" s="4"/>
      <c r="GU307" s="4"/>
      <c r="GV307" s="4"/>
      <c r="GW307" s="4"/>
      <c r="GX307" s="4"/>
      <c r="GY307" s="4"/>
      <c r="GZ307" s="4"/>
      <c r="HA307" s="4"/>
      <c r="HB307" s="4"/>
      <c r="HC307" s="4"/>
      <c r="HD307" s="4"/>
      <c r="HE307" s="4"/>
      <c r="HF307" s="4"/>
      <c r="HG307" s="4"/>
      <c r="HH307" s="4"/>
      <c r="HI307" s="4"/>
      <c r="HJ307" s="4"/>
      <c r="HK307" s="4"/>
      <c r="HL307" s="4"/>
      <c r="HM307" s="4"/>
      <c r="HN307" s="4"/>
      <c r="HO307" s="4"/>
      <c r="HP307" s="4"/>
      <c r="HQ307" s="4"/>
      <c r="HR307" s="4"/>
      <c r="HS307" s="4"/>
      <c r="HT307" s="4"/>
      <c r="HU307" s="4"/>
      <c r="HV307" s="4"/>
      <c r="HW307" s="4"/>
      <c r="HX307" s="4"/>
      <c r="HY307" s="4"/>
      <c r="HZ307" s="4"/>
      <c r="IA307" s="4"/>
      <c r="IB307" s="4"/>
      <c r="IC307" s="4"/>
      <c r="ID307" s="4"/>
      <c r="IE307" s="4"/>
      <c r="IF307" s="4"/>
      <c r="IG307" s="4"/>
      <c r="IH307" s="4"/>
      <c r="II307" s="4"/>
      <c r="IJ307" s="4"/>
      <c r="IK307" s="4"/>
      <c r="IL307" s="4"/>
    </row>
    <row r="308" spans="1:246" s="2" customFormat="1" hidden="1" x14ac:dyDescent="0.25">
      <c r="A308" s="2">
        <v>213</v>
      </c>
      <c r="B308" s="56">
        <f t="shared" ca="1" si="80"/>
        <v>50873</v>
      </c>
      <c r="C308" s="38">
        <f t="shared" si="81"/>
        <v>0</v>
      </c>
      <c r="D308" s="57"/>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c r="CR308" s="4"/>
      <c r="CS308" s="4"/>
      <c r="CT308" s="4"/>
      <c r="CU308" s="4"/>
      <c r="CV308" s="4"/>
      <c r="CW308" s="4"/>
      <c r="CX308" s="4"/>
      <c r="CY308" s="4"/>
      <c r="CZ308" s="4"/>
      <c r="DA308" s="4"/>
      <c r="DB308" s="4"/>
      <c r="DC308" s="4"/>
      <c r="DD308" s="4"/>
      <c r="DE308" s="4"/>
      <c r="DF308" s="4"/>
      <c r="DG308" s="4"/>
      <c r="DH308" s="4"/>
      <c r="DI308" s="4"/>
      <c r="DJ308" s="4"/>
      <c r="DK308" s="4"/>
      <c r="DL308" s="4"/>
      <c r="DM308" s="4"/>
      <c r="DN308" s="4"/>
      <c r="DO308" s="4"/>
      <c r="DP308" s="4"/>
      <c r="DQ308" s="4"/>
      <c r="DR308" s="4"/>
      <c r="DS308" s="4"/>
      <c r="DT308" s="4"/>
      <c r="DU308" s="4"/>
      <c r="DV308" s="4"/>
      <c r="DW308" s="4"/>
      <c r="DX308" s="4"/>
      <c r="DY308" s="4"/>
      <c r="DZ308" s="4"/>
      <c r="EA308" s="4"/>
      <c r="EB308" s="4"/>
      <c r="EC308" s="4"/>
      <c r="ED308" s="4"/>
      <c r="EE308" s="4"/>
      <c r="EF308" s="4"/>
      <c r="EG308" s="4"/>
      <c r="EH308" s="4"/>
      <c r="EI308" s="4"/>
      <c r="EJ308" s="4"/>
      <c r="EK308" s="4"/>
      <c r="EL308" s="4"/>
      <c r="EM308" s="4"/>
      <c r="EN308" s="4"/>
      <c r="EO308" s="4"/>
      <c r="EP308" s="4"/>
      <c r="EQ308" s="4"/>
      <c r="ER308" s="4"/>
      <c r="ES308" s="4"/>
      <c r="ET308" s="4"/>
      <c r="EU308" s="4"/>
      <c r="EV308" s="4"/>
      <c r="EW308" s="4"/>
      <c r="EX308" s="4"/>
      <c r="EY308" s="4"/>
      <c r="EZ308" s="4"/>
      <c r="FA308" s="4"/>
      <c r="FB308" s="4"/>
      <c r="FC308" s="4"/>
      <c r="FD308" s="4"/>
      <c r="FE308" s="4"/>
      <c r="FF308" s="4"/>
      <c r="FG308" s="4"/>
      <c r="FH308" s="4"/>
      <c r="FI308" s="4"/>
      <c r="FJ308" s="4"/>
      <c r="FK308" s="4"/>
      <c r="FL308" s="4"/>
      <c r="FM308" s="4"/>
      <c r="FN308" s="4"/>
      <c r="FO308" s="4"/>
      <c r="FP308" s="4"/>
      <c r="FQ308" s="4"/>
      <c r="FR308" s="4"/>
      <c r="FS308" s="4"/>
      <c r="FT308" s="4"/>
      <c r="FU308" s="4"/>
      <c r="FV308" s="4"/>
      <c r="FW308" s="4"/>
      <c r="FX308" s="4"/>
      <c r="FY308" s="4"/>
      <c r="FZ308" s="4"/>
      <c r="GA308" s="4"/>
      <c r="GB308" s="4"/>
      <c r="GC308" s="4"/>
      <c r="GD308" s="4"/>
      <c r="GE308" s="4"/>
      <c r="GF308" s="4"/>
      <c r="GG308" s="4"/>
      <c r="GH308" s="4"/>
      <c r="GI308" s="4"/>
      <c r="GJ308" s="4"/>
      <c r="GK308" s="4"/>
      <c r="GL308" s="4"/>
      <c r="GM308" s="4"/>
      <c r="GN308" s="4"/>
      <c r="GO308" s="4"/>
      <c r="GP308" s="4"/>
      <c r="GQ308" s="4"/>
      <c r="GR308" s="4"/>
      <c r="GS308" s="4"/>
      <c r="GT308" s="4"/>
      <c r="GU308" s="4"/>
      <c r="GV308" s="4"/>
      <c r="GW308" s="4"/>
      <c r="GX308" s="4"/>
      <c r="GY308" s="4"/>
      <c r="GZ308" s="4"/>
      <c r="HA308" s="4"/>
      <c r="HB308" s="4"/>
      <c r="HC308" s="4"/>
      <c r="HD308" s="4"/>
      <c r="HE308" s="4"/>
      <c r="HF308" s="4"/>
      <c r="HG308" s="4"/>
      <c r="HH308" s="4"/>
      <c r="HI308" s="4"/>
      <c r="HJ308" s="4"/>
      <c r="HK308" s="4"/>
      <c r="HL308" s="4"/>
      <c r="HM308" s="4"/>
      <c r="HN308" s="4"/>
      <c r="HO308" s="4"/>
      <c r="HP308" s="4"/>
      <c r="HQ308" s="4"/>
      <c r="HR308" s="4"/>
      <c r="HS308" s="4"/>
      <c r="HT308" s="4"/>
      <c r="HU308" s="4"/>
      <c r="HV308" s="4"/>
      <c r="HW308" s="4"/>
      <c r="HX308" s="4"/>
      <c r="HY308" s="4"/>
      <c r="HZ308" s="4"/>
      <c r="IA308" s="4"/>
      <c r="IB308" s="4"/>
      <c r="IC308" s="4"/>
      <c r="ID308" s="4"/>
      <c r="IE308" s="4"/>
      <c r="IF308" s="4"/>
      <c r="IG308" s="4"/>
      <c r="IH308" s="4"/>
      <c r="II308" s="4"/>
      <c r="IJ308" s="4"/>
      <c r="IK308" s="4"/>
      <c r="IL308" s="4"/>
    </row>
    <row r="309" spans="1:246" s="2" customFormat="1" hidden="1" x14ac:dyDescent="0.25">
      <c r="A309" s="2">
        <v>214</v>
      </c>
      <c r="B309" s="56">
        <f t="shared" ca="1" si="80"/>
        <v>50903</v>
      </c>
      <c r="C309" s="38">
        <f t="shared" si="81"/>
        <v>0</v>
      </c>
      <c r="D309" s="57"/>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c r="CR309" s="4"/>
      <c r="CS309" s="4"/>
      <c r="CT309" s="4"/>
      <c r="CU309" s="4"/>
      <c r="CV309" s="4"/>
      <c r="CW309" s="4"/>
      <c r="CX309" s="4"/>
      <c r="CY309" s="4"/>
      <c r="CZ309" s="4"/>
      <c r="DA309" s="4"/>
      <c r="DB309" s="4"/>
      <c r="DC309" s="4"/>
      <c r="DD309" s="4"/>
      <c r="DE309" s="4"/>
      <c r="DF309" s="4"/>
      <c r="DG309" s="4"/>
      <c r="DH309" s="4"/>
      <c r="DI309" s="4"/>
      <c r="DJ309" s="4"/>
      <c r="DK309" s="4"/>
      <c r="DL309" s="4"/>
      <c r="DM309" s="4"/>
      <c r="DN309" s="4"/>
      <c r="DO309" s="4"/>
      <c r="DP309" s="4"/>
      <c r="DQ309" s="4"/>
      <c r="DR309" s="4"/>
      <c r="DS309" s="4"/>
      <c r="DT309" s="4"/>
      <c r="DU309" s="4"/>
      <c r="DV309" s="4"/>
      <c r="DW309" s="4"/>
      <c r="DX309" s="4"/>
      <c r="DY309" s="4"/>
      <c r="DZ309" s="4"/>
      <c r="EA309" s="4"/>
      <c r="EB309" s="4"/>
      <c r="EC309" s="4"/>
      <c r="ED309" s="4"/>
      <c r="EE309" s="4"/>
      <c r="EF309" s="4"/>
      <c r="EG309" s="4"/>
      <c r="EH309" s="4"/>
      <c r="EI309" s="4"/>
      <c r="EJ309" s="4"/>
      <c r="EK309" s="4"/>
      <c r="EL309" s="4"/>
      <c r="EM309" s="4"/>
      <c r="EN309" s="4"/>
      <c r="EO309" s="4"/>
      <c r="EP309" s="4"/>
      <c r="EQ309" s="4"/>
      <c r="ER309" s="4"/>
      <c r="ES309" s="4"/>
      <c r="ET309" s="4"/>
      <c r="EU309" s="4"/>
      <c r="EV309" s="4"/>
      <c r="EW309" s="4"/>
      <c r="EX309" s="4"/>
      <c r="EY309" s="4"/>
      <c r="EZ309" s="4"/>
      <c r="FA309" s="4"/>
      <c r="FB309" s="4"/>
      <c r="FC309" s="4"/>
      <c r="FD309" s="4"/>
      <c r="FE309" s="4"/>
      <c r="FF309" s="4"/>
      <c r="FG309" s="4"/>
      <c r="FH309" s="4"/>
      <c r="FI309" s="4"/>
      <c r="FJ309" s="4"/>
      <c r="FK309" s="4"/>
      <c r="FL309" s="4"/>
      <c r="FM309" s="4"/>
      <c r="FN309" s="4"/>
      <c r="FO309" s="4"/>
      <c r="FP309" s="4"/>
      <c r="FQ309" s="4"/>
      <c r="FR309" s="4"/>
      <c r="FS309" s="4"/>
      <c r="FT309" s="4"/>
      <c r="FU309" s="4"/>
      <c r="FV309" s="4"/>
      <c r="FW309" s="4"/>
      <c r="FX309" s="4"/>
      <c r="FY309" s="4"/>
      <c r="FZ309" s="4"/>
      <c r="GA309" s="4"/>
      <c r="GB309" s="4"/>
      <c r="GC309" s="4"/>
      <c r="GD309" s="4"/>
      <c r="GE309" s="4"/>
      <c r="GF309" s="4"/>
      <c r="GG309" s="4"/>
      <c r="GH309" s="4"/>
      <c r="GI309" s="4"/>
      <c r="GJ309" s="4"/>
      <c r="GK309" s="4"/>
      <c r="GL309" s="4"/>
      <c r="GM309" s="4"/>
      <c r="GN309" s="4"/>
      <c r="GO309" s="4"/>
      <c r="GP309" s="4"/>
      <c r="GQ309" s="4"/>
      <c r="GR309" s="4"/>
      <c r="GS309" s="4"/>
      <c r="GT309" s="4"/>
      <c r="GU309" s="4"/>
      <c r="GV309" s="4"/>
      <c r="GW309" s="4"/>
      <c r="GX309" s="4"/>
      <c r="GY309" s="4"/>
      <c r="GZ309" s="4"/>
      <c r="HA309" s="4"/>
      <c r="HB309" s="4"/>
      <c r="HC309" s="4"/>
      <c r="HD309" s="4"/>
      <c r="HE309" s="4"/>
      <c r="HF309" s="4"/>
      <c r="HG309" s="4"/>
      <c r="HH309" s="4"/>
      <c r="HI309" s="4"/>
      <c r="HJ309" s="4"/>
      <c r="HK309" s="4"/>
      <c r="HL309" s="4"/>
      <c r="HM309" s="4"/>
      <c r="HN309" s="4"/>
      <c r="HO309" s="4"/>
      <c r="HP309" s="4"/>
      <c r="HQ309" s="4"/>
      <c r="HR309" s="4"/>
      <c r="HS309" s="4"/>
      <c r="HT309" s="4"/>
      <c r="HU309" s="4"/>
      <c r="HV309" s="4"/>
      <c r="HW309" s="4"/>
      <c r="HX309" s="4"/>
      <c r="HY309" s="4"/>
      <c r="HZ309" s="4"/>
      <c r="IA309" s="4"/>
      <c r="IB309" s="4"/>
      <c r="IC309" s="4"/>
      <c r="ID309" s="4"/>
      <c r="IE309" s="4"/>
      <c r="IF309" s="4"/>
      <c r="IG309" s="4"/>
      <c r="IH309" s="4"/>
      <c r="II309" s="4"/>
      <c r="IJ309" s="4"/>
      <c r="IK309" s="4"/>
      <c r="IL309" s="4"/>
    </row>
    <row r="310" spans="1:246" s="2" customFormat="1" hidden="1" x14ac:dyDescent="0.25">
      <c r="A310" s="2">
        <v>215</v>
      </c>
      <c r="B310" s="56">
        <f t="shared" ca="1" si="80"/>
        <v>50934</v>
      </c>
      <c r="C310" s="38">
        <f t="shared" si="81"/>
        <v>0</v>
      </c>
      <c r="D310" s="57"/>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c r="CR310" s="4"/>
      <c r="CS310" s="4"/>
      <c r="CT310" s="4"/>
      <c r="CU310" s="4"/>
      <c r="CV310" s="4"/>
      <c r="CW310" s="4"/>
      <c r="CX310" s="4"/>
      <c r="CY310" s="4"/>
      <c r="CZ310" s="4"/>
      <c r="DA310" s="4"/>
      <c r="DB310" s="4"/>
      <c r="DC310" s="4"/>
      <c r="DD310" s="4"/>
      <c r="DE310" s="4"/>
      <c r="DF310" s="4"/>
      <c r="DG310" s="4"/>
      <c r="DH310" s="4"/>
      <c r="DI310" s="4"/>
      <c r="DJ310" s="4"/>
      <c r="DK310" s="4"/>
      <c r="DL310" s="4"/>
      <c r="DM310" s="4"/>
      <c r="DN310" s="4"/>
      <c r="DO310" s="4"/>
      <c r="DP310" s="4"/>
      <c r="DQ310" s="4"/>
      <c r="DR310" s="4"/>
      <c r="DS310" s="4"/>
      <c r="DT310" s="4"/>
      <c r="DU310" s="4"/>
      <c r="DV310" s="4"/>
      <c r="DW310" s="4"/>
      <c r="DX310" s="4"/>
      <c r="DY310" s="4"/>
      <c r="DZ310" s="4"/>
      <c r="EA310" s="4"/>
      <c r="EB310" s="4"/>
      <c r="EC310" s="4"/>
      <c r="ED310" s="4"/>
      <c r="EE310" s="4"/>
      <c r="EF310" s="4"/>
      <c r="EG310" s="4"/>
      <c r="EH310" s="4"/>
      <c r="EI310" s="4"/>
      <c r="EJ310" s="4"/>
      <c r="EK310" s="4"/>
      <c r="EL310" s="4"/>
      <c r="EM310" s="4"/>
      <c r="EN310" s="4"/>
      <c r="EO310" s="4"/>
      <c r="EP310" s="4"/>
      <c r="EQ310" s="4"/>
      <c r="ER310" s="4"/>
      <c r="ES310" s="4"/>
      <c r="ET310" s="4"/>
      <c r="EU310" s="4"/>
      <c r="EV310" s="4"/>
      <c r="EW310" s="4"/>
      <c r="EX310" s="4"/>
      <c r="EY310" s="4"/>
      <c r="EZ310" s="4"/>
      <c r="FA310" s="4"/>
      <c r="FB310" s="4"/>
      <c r="FC310" s="4"/>
      <c r="FD310" s="4"/>
      <c r="FE310" s="4"/>
      <c r="FF310" s="4"/>
      <c r="FG310" s="4"/>
      <c r="FH310" s="4"/>
      <c r="FI310" s="4"/>
      <c r="FJ310" s="4"/>
      <c r="FK310" s="4"/>
      <c r="FL310" s="4"/>
      <c r="FM310" s="4"/>
      <c r="FN310" s="4"/>
      <c r="FO310" s="4"/>
      <c r="FP310" s="4"/>
      <c r="FQ310" s="4"/>
      <c r="FR310" s="4"/>
      <c r="FS310" s="4"/>
      <c r="FT310" s="4"/>
      <c r="FU310" s="4"/>
      <c r="FV310" s="4"/>
      <c r="FW310" s="4"/>
      <c r="FX310" s="4"/>
      <c r="FY310" s="4"/>
      <c r="FZ310" s="4"/>
      <c r="GA310" s="4"/>
      <c r="GB310" s="4"/>
      <c r="GC310" s="4"/>
      <c r="GD310" s="4"/>
      <c r="GE310" s="4"/>
      <c r="GF310" s="4"/>
      <c r="GG310" s="4"/>
      <c r="GH310" s="4"/>
      <c r="GI310" s="4"/>
      <c r="GJ310" s="4"/>
      <c r="GK310" s="4"/>
      <c r="GL310" s="4"/>
      <c r="GM310" s="4"/>
      <c r="GN310" s="4"/>
      <c r="GO310" s="4"/>
      <c r="GP310" s="4"/>
      <c r="GQ310" s="4"/>
      <c r="GR310" s="4"/>
      <c r="GS310" s="4"/>
      <c r="GT310" s="4"/>
      <c r="GU310" s="4"/>
      <c r="GV310" s="4"/>
      <c r="GW310" s="4"/>
      <c r="GX310" s="4"/>
      <c r="GY310" s="4"/>
      <c r="GZ310" s="4"/>
      <c r="HA310" s="4"/>
      <c r="HB310" s="4"/>
      <c r="HC310" s="4"/>
      <c r="HD310" s="4"/>
      <c r="HE310" s="4"/>
      <c r="HF310" s="4"/>
      <c r="HG310" s="4"/>
      <c r="HH310" s="4"/>
      <c r="HI310" s="4"/>
      <c r="HJ310" s="4"/>
      <c r="HK310" s="4"/>
      <c r="HL310" s="4"/>
      <c r="HM310" s="4"/>
      <c r="HN310" s="4"/>
      <c r="HO310" s="4"/>
      <c r="HP310" s="4"/>
      <c r="HQ310" s="4"/>
      <c r="HR310" s="4"/>
      <c r="HS310" s="4"/>
      <c r="HT310" s="4"/>
      <c r="HU310" s="4"/>
      <c r="HV310" s="4"/>
      <c r="HW310" s="4"/>
      <c r="HX310" s="4"/>
      <c r="HY310" s="4"/>
      <c r="HZ310" s="4"/>
      <c r="IA310" s="4"/>
      <c r="IB310" s="4"/>
      <c r="IC310" s="4"/>
      <c r="ID310" s="4"/>
      <c r="IE310" s="4"/>
      <c r="IF310" s="4"/>
      <c r="IG310" s="4"/>
      <c r="IH310" s="4"/>
      <c r="II310" s="4"/>
      <c r="IJ310" s="4"/>
      <c r="IK310" s="4"/>
      <c r="IL310" s="4"/>
    </row>
    <row r="311" spans="1:246" s="2" customFormat="1" hidden="1" x14ac:dyDescent="0.25">
      <c r="A311" s="2">
        <v>216</v>
      </c>
      <c r="B311" s="56">
        <f t="shared" ca="1" si="80"/>
        <v>50964</v>
      </c>
      <c r="C311" s="38">
        <f t="shared" si="81"/>
        <v>0</v>
      </c>
      <c r="D311" s="57"/>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c r="CR311" s="4"/>
      <c r="CS311" s="4"/>
      <c r="CT311" s="4"/>
      <c r="CU311" s="4"/>
      <c r="CV311" s="4"/>
      <c r="CW311" s="4"/>
      <c r="CX311" s="4"/>
      <c r="CY311" s="4"/>
      <c r="CZ311" s="4"/>
      <c r="DA311" s="4"/>
      <c r="DB311" s="4"/>
      <c r="DC311" s="4"/>
      <c r="DD311" s="4"/>
      <c r="DE311" s="4"/>
      <c r="DF311" s="4"/>
      <c r="DG311" s="4"/>
      <c r="DH311" s="4"/>
      <c r="DI311" s="4"/>
      <c r="DJ311" s="4"/>
      <c r="DK311" s="4"/>
      <c r="DL311" s="4"/>
      <c r="DM311" s="4"/>
      <c r="DN311" s="4"/>
      <c r="DO311" s="4"/>
      <c r="DP311" s="4"/>
      <c r="DQ311" s="4"/>
      <c r="DR311" s="4"/>
      <c r="DS311" s="4"/>
      <c r="DT311" s="4"/>
      <c r="DU311" s="4"/>
      <c r="DV311" s="4"/>
      <c r="DW311" s="4"/>
      <c r="DX311" s="4"/>
      <c r="DY311" s="4"/>
      <c r="DZ311" s="4"/>
      <c r="EA311" s="4"/>
      <c r="EB311" s="4"/>
      <c r="EC311" s="4"/>
      <c r="ED311" s="4"/>
      <c r="EE311" s="4"/>
      <c r="EF311" s="4"/>
      <c r="EG311" s="4"/>
      <c r="EH311" s="4"/>
      <c r="EI311" s="4"/>
      <c r="EJ311" s="4"/>
      <c r="EK311" s="4"/>
      <c r="EL311" s="4"/>
      <c r="EM311" s="4"/>
      <c r="EN311" s="4"/>
      <c r="EO311" s="4"/>
      <c r="EP311" s="4"/>
      <c r="EQ311" s="4"/>
      <c r="ER311" s="4"/>
      <c r="ES311" s="4"/>
      <c r="ET311" s="4"/>
      <c r="EU311" s="4"/>
      <c r="EV311" s="4"/>
      <c r="EW311" s="4"/>
      <c r="EX311" s="4"/>
      <c r="EY311" s="4"/>
      <c r="EZ311" s="4"/>
      <c r="FA311" s="4"/>
      <c r="FB311" s="4"/>
      <c r="FC311" s="4"/>
      <c r="FD311" s="4"/>
      <c r="FE311" s="4"/>
      <c r="FF311" s="4"/>
      <c r="FG311" s="4"/>
      <c r="FH311" s="4"/>
      <c r="FI311" s="4"/>
      <c r="FJ311" s="4"/>
      <c r="FK311" s="4"/>
      <c r="FL311" s="4"/>
      <c r="FM311" s="4"/>
      <c r="FN311" s="4"/>
      <c r="FO311" s="4"/>
      <c r="FP311" s="4"/>
      <c r="FQ311" s="4"/>
      <c r="FR311" s="4"/>
      <c r="FS311" s="4"/>
      <c r="FT311" s="4"/>
      <c r="FU311" s="4"/>
      <c r="FV311" s="4"/>
      <c r="FW311" s="4"/>
      <c r="FX311" s="4"/>
      <c r="FY311" s="4"/>
      <c r="FZ311" s="4"/>
      <c r="GA311" s="4"/>
      <c r="GB311" s="4"/>
      <c r="GC311" s="4"/>
      <c r="GD311" s="4"/>
      <c r="GE311" s="4"/>
      <c r="GF311" s="4"/>
      <c r="GG311" s="4"/>
      <c r="GH311" s="4"/>
      <c r="GI311" s="4"/>
      <c r="GJ311" s="4"/>
      <c r="GK311" s="4"/>
      <c r="GL311" s="4"/>
      <c r="GM311" s="4"/>
      <c r="GN311" s="4"/>
      <c r="GO311" s="4"/>
      <c r="GP311" s="4"/>
      <c r="GQ311" s="4"/>
      <c r="GR311" s="4"/>
      <c r="GS311" s="4"/>
      <c r="GT311" s="4"/>
      <c r="GU311" s="4"/>
      <c r="GV311" s="4"/>
      <c r="GW311" s="4"/>
      <c r="GX311" s="4"/>
      <c r="GY311" s="4"/>
      <c r="GZ311" s="4"/>
      <c r="HA311" s="4"/>
      <c r="HB311" s="4"/>
      <c r="HC311" s="4"/>
      <c r="HD311" s="4"/>
      <c r="HE311" s="4"/>
      <c r="HF311" s="4"/>
      <c r="HG311" s="4"/>
      <c r="HH311" s="4"/>
      <c r="HI311" s="4"/>
      <c r="HJ311" s="4"/>
      <c r="HK311" s="4"/>
      <c r="HL311" s="4"/>
      <c r="HM311" s="4"/>
      <c r="HN311" s="4"/>
      <c r="HO311" s="4"/>
      <c r="HP311" s="4"/>
      <c r="HQ311" s="4"/>
      <c r="HR311" s="4"/>
      <c r="HS311" s="4"/>
      <c r="HT311" s="4"/>
      <c r="HU311" s="4"/>
      <c r="HV311" s="4"/>
      <c r="HW311" s="4"/>
      <c r="HX311" s="4"/>
      <c r="HY311" s="4"/>
      <c r="HZ311" s="4"/>
      <c r="IA311" s="4"/>
      <c r="IB311" s="4"/>
      <c r="IC311" s="4"/>
      <c r="ID311" s="4"/>
      <c r="IE311" s="4"/>
      <c r="IF311" s="4"/>
      <c r="IG311" s="4"/>
      <c r="IH311" s="4"/>
      <c r="II311" s="4"/>
      <c r="IJ311" s="4"/>
      <c r="IK311" s="4"/>
      <c r="IL311" s="4"/>
    </row>
    <row r="312" spans="1:246" s="2" customFormat="1" hidden="1" x14ac:dyDescent="0.25">
      <c r="A312" s="2">
        <v>217</v>
      </c>
      <c r="B312" s="56">
        <f t="shared" ca="1" si="80"/>
        <v>50995</v>
      </c>
      <c r="C312" s="57">
        <f t="shared" ref="C312:C323" si="82">U67</f>
        <v>0</v>
      </c>
      <c r="D312" s="57"/>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c r="CR312" s="4"/>
      <c r="CS312" s="4"/>
      <c r="CT312" s="4"/>
      <c r="CU312" s="4"/>
      <c r="CV312" s="4"/>
      <c r="CW312" s="4"/>
      <c r="CX312" s="4"/>
      <c r="CY312" s="4"/>
      <c r="CZ312" s="4"/>
      <c r="DA312" s="4"/>
      <c r="DB312" s="4"/>
      <c r="DC312" s="4"/>
      <c r="DD312" s="4"/>
      <c r="DE312" s="4"/>
      <c r="DF312" s="4"/>
      <c r="DG312" s="4"/>
      <c r="DH312" s="4"/>
      <c r="DI312" s="4"/>
      <c r="DJ312" s="4"/>
      <c r="DK312" s="4"/>
      <c r="DL312" s="4"/>
      <c r="DM312" s="4"/>
      <c r="DN312" s="4"/>
      <c r="DO312" s="4"/>
      <c r="DP312" s="4"/>
      <c r="DQ312" s="4"/>
      <c r="DR312" s="4"/>
      <c r="DS312" s="4"/>
      <c r="DT312" s="4"/>
      <c r="DU312" s="4"/>
      <c r="DV312" s="4"/>
      <c r="DW312" s="4"/>
      <c r="DX312" s="4"/>
      <c r="DY312" s="4"/>
      <c r="DZ312" s="4"/>
      <c r="EA312" s="4"/>
      <c r="EB312" s="4"/>
      <c r="EC312" s="4"/>
      <c r="ED312" s="4"/>
      <c r="EE312" s="4"/>
      <c r="EF312" s="4"/>
      <c r="EG312" s="4"/>
      <c r="EH312" s="4"/>
      <c r="EI312" s="4"/>
      <c r="EJ312" s="4"/>
      <c r="EK312" s="4"/>
      <c r="EL312" s="4"/>
      <c r="EM312" s="4"/>
      <c r="EN312" s="4"/>
      <c r="EO312" s="4"/>
      <c r="EP312" s="4"/>
      <c r="EQ312" s="4"/>
      <c r="ER312" s="4"/>
      <c r="ES312" s="4"/>
      <c r="ET312" s="4"/>
      <c r="EU312" s="4"/>
      <c r="EV312" s="4"/>
      <c r="EW312" s="4"/>
      <c r="EX312" s="4"/>
      <c r="EY312" s="4"/>
      <c r="EZ312" s="4"/>
      <c r="FA312" s="4"/>
      <c r="FB312" s="4"/>
      <c r="FC312" s="4"/>
      <c r="FD312" s="4"/>
      <c r="FE312" s="4"/>
      <c r="FF312" s="4"/>
      <c r="FG312" s="4"/>
      <c r="FH312" s="4"/>
      <c r="FI312" s="4"/>
      <c r="FJ312" s="4"/>
      <c r="FK312" s="4"/>
      <c r="FL312" s="4"/>
      <c r="FM312" s="4"/>
      <c r="FN312" s="4"/>
      <c r="FO312" s="4"/>
      <c r="FP312" s="4"/>
      <c r="FQ312" s="4"/>
      <c r="FR312" s="4"/>
      <c r="FS312" s="4"/>
      <c r="FT312" s="4"/>
      <c r="FU312" s="4"/>
      <c r="FV312" s="4"/>
      <c r="FW312" s="4"/>
      <c r="FX312" s="4"/>
      <c r="FY312" s="4"/>
      <c r="FZ312" s="4"/>
      <c r="GA312" s="4"/>
      <c r="GB312" s="4"/>
      <c r="GC312" s="4"/>
      <c r="GD312" s="4"/>
      <c r="GE312" s="4"/>
      <c r="GF312" s="4"/>
      <c r="GG312" s="4"/>
      <c r="GH312" s="4"/>
      <c r="GI312" s="4"/>
      <c r="GJ312" s="4"/>
      <c r="GK312" s="4"/>
      <c r="GL312" s="4"/>
      <c r="GM312" s="4"/>
      <c r="GN312" s="4"/>
      <c r="GO312" s="4"/>
      <c r="GP312" s="4"/>
      <c r="GQ312" s="4"/>
      <c r="GR312" s="4"/>
      <c r="GS312" s="4"/>
      <c r="GT312" s="4"/>
      <c r="GU312" s="4"/>
      <c r="GV312" s="4"/>
      <c r="GW312" s="4"/>
      <c r="GX312" s="4"/>
      <c r="GY312" s="4"/>
      <c r="GZ312" s="4"/>
      <c r="HA312" s="4"/>
      <c r="HB312" s="4"/>
      <c r="HC312" s="4"/>
      <c r="HD312" s="4"/>
      <c r="HE312" s="4"/>
      <c r="HF312" s="4"/>
      <c r="HG312" s="4"/>
      <c r="HH312" s="4"/>
      <c r="HI312" s="4"/>
      <c r="HJ312" s="4"/>
      <c r="HK312" s="4"/>
      <c r="HL312" s="4"/>
      <c r="HM312" s="4"/>
      <c r="HN312" s="4"/>
      <c r="HO312" s="4"/>
      <c r="HP312" s="4"/>
      <c r="HQ312" s="4"/>
      <c r="HR312" s="4"/>
      <c r="HS312" s="4"/>
      <c r="HT312" s="4"/>
      <c r="HU312" s="4"/>
      <c r="HV312" s="4"/>
      <c r="HW312" s="4"/>
      <c r="HX312" s="4"/>
      <c r="HY312" s="4"/>
      <c r="HZ312" s="4"/>
      <c r="IA312" s="4"/>
      <c r="IB312" s="4"/>
      <c r="IC312" s="4"/>
      <c r="ID312" s="4"/>
      <c r="IE312" s="4"/>
      <c r="IF312" s="4"/>
      <c r="IG312" s="4"/>
      <c r="IH312" s="4"/>
      <c r="II312" s="4"/>
      <c r="IJ312" s="4"/>
      <c r="IK312" s="4"/>
      <c r="IL312" s="4"/>
    </row>
    <row r="313" spans="1:246" s="2" customFormat="1" hidden="1" x14ac:dyDescent="0.25">
      <c r="A313" s="2">
        <v>218</v>
      </c>
      <c r="B313" s="56">
        <f t="shared" ca="1" si="80"/>
        <v>51026</v>
      </c>
      <c r="C313" s="57">
        <f t="shared" si="82"/>
        <v>0</v>
      </c>
      <c r="D313" s="57"/>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c r="CR313" s="4"/>
      <c r="CS313" s="4"/>
      <c r="CT313" s="4"/>
      <c r="CU313" s="4"/>
      <c r="CV313" s="4"/>
      <c r="CW313" s="4"/>
      <c r="CX313" s="4"/>
      <c r="CY313" s="4"/>
      <c r="CZ313" s="4"/>
      <c r="DA313" s="4"/>
      <c r="DB313" s="4"/>
      <c r="DC313" s="4"/>
      <c r="DD313" s="4"/>
      <c r="DE313" s="4"/>
      <c r="DF313" s="4"/>
      <c r="DG313" s="4"/>
      <c r="DH313" s="4"/>
      <c r="DI313" s="4"/>
      <c r="DJ313" s="4"/>
      <c r="DK313" s="4"/>
      <c r="DL313" s="4"/>
      <c r="DM313" s="4"/>
      <c r="DN313" s="4"/>
      <c r="DO313" s="4"/>
      <c r="DP313" s="4"/>
      <c r="DQ313" s="4"/>
      <c r="DR313" s="4"/>
      <c r="DS313" s="4"/>
      <c r="DT313" s="4"/>
      <c r="DU313" s="4"/>
      <c r="DV313" s="4"/>
      <c r="DW313" s="4"/>
      <c r="DX313" s="4"/>
      <c r="DY313" s="4"/>
      <c r="DZ313" s="4"/>
      <c r="EA313" s="4"/>
      <c r="EB313" s="4"/>
      <c r="EC313" s="4"/>
      <c r="ED313" s="4"/>
      <c r="EE313" s="4"/>
      <c r="EF313" s="4"/>
      <c r="EG313" s="4"/>
      <c r="EH313" s="4"/>
      <c r="EI313" s="4"/>
      <c r="EJ313" s="4"/>
      <c r="EK313" s="4"/>
      <c r="EL313" s="4"/>
      <c r="EM313" s="4"/>
      <c r="EN313" s="4"/>
      <c r="EO313" s="4"/>
      <c r="EP313" s="4"/>
      <c r="EQ313" s="4"/>
      <c r="ER313" s="4"/>
      <c r="ES313" s="4"/>
      <c r="ET313" s="4"/>
      <c r="EU313" s="4"/>
      <c r="EV313" s="4"/>
      <c r="EW313" s="4"/>
      <c r="EX313" s="4"/>
      <c r="EY313" s="4"/>
      <c r="EZ313" s="4"/>
      <c r="FA313" s="4"/>
      <c r="FB313" s="4"/>
      <c r="FC313" s="4"/>
      <c r="FD313" s="4"/>
      <c r="FE313" s="4"/>
      <c r="FF313" s="4"/>
      <c r="FG313" s="4"/>
      <c r="FH313" s="4"/>
      <c r="FI313" s="4"/>
      <c r="FJ313" s="4"/>
      <c r="FK313" s="4"/>
      <c r="FL313" s="4"/>
      <c r="FM313" s="4"/>
      <c r="FN313" s="4"/>
      <c r="FO313" s="4"/>
      <c r="FP313" s="4"/>
      <c r="FQ313" s="4"/>
      <c r="FR313" s="4"/>
      <c r="FS313" s="4"/>
      <c r="FT313" s="4"/>
      <c r="FU313" s="4"/>
      <c r="FV313" s="4"/>
      <c r="FW313" s="4"/>
      <c r="FX313" s="4"/>
      <c r="FY313" s="4"/>
      <c r="FZ313" s="4"/>
      <c r="GA313" s="4"/>
      <c r="GB313" s="4"/>
      <c r="GC313" s="4"/>
      <c r="GD313" s="4"/>
      <c r="GE313" s="4"/>
      <c r="GF313" s="4"/>
      <c r="GG313" s="4"/>
      <c r="GH313" s="4"/>
      <c r="GI313" s="4"/>
      <c r="GJ313" s="4"/>
      <c r="GK313" s="4"/>
      <c r="GL313" s="4"/>
      <c r="GM313" s="4"/>
      <c r="GN313" s="4"/>
      <c r="GO313" s="4"/>
      <c r="GP313" s="4"/>
      <c r="GQ313" s="4"/>
      <c r="GR313" s="4"/>
      <c r="GS313" s="4"/>
      <c r="GT313" s="4"/>
      <c r="GU313" s="4"/>
      <c r="GV313" s="4"/>
      <c r="GW313" s="4"/>
      <c r="GX313" s="4"/>
      <c r="GY313" s="4"/>
      <c r="GZ313" s="4"/>
      <c r="HA313" s="4"/>
      <c r="HB313" s="4"/>
      <c r="HC313" s="4"/>
      <c r="HD313" s="4"/>
      <c r="HE313" s="4"/>
      <c r="HF313" s="4"/>
      <c r="HG313" s="4"/>
      <c r="HH313" s="4"/>
      <c r="HI313" s="4"/>
      <c r="HJ313" s="4"/>
      <c r="HK313" s="4"/>
      <c r="HL313" s="4"/>
      <c r="HM313" s="4"/>
      <c r="HN313" s="4"/>
      <c r="HO313" s="4"/>
      <c r="HP313" s="4"/>
      <c r="HQ313" s="4"/>
      <c r="HR313" s="4"/>
      <c r="HS313" s="4"/>
      <c r="HT313" s="4"/>
      <c r="HU313" s="4"/>
      <c r="HV313" s="4"/>
      <c r="HW313" s="4"/>
      <c r="HX313" s="4"/>
      <c r="HY313" s="4"/>
      <c r="HZ313" s="4"/>
      <c r="IA313" s="4"/>
      <c r="IB313" s="4"/>
      <c r="IC313" s="4"/>
      <c r="ID313" s="4"/>
      <c r="IE313" s="4"/>
      <c r="IF313" s="4"/>
      <c r="IG313" s="4"/>
      <c r="IH313" s="4"/>
      <c r="II313" s="4"/>
      <c r="IJ313" s="4"/>
      <c r="IK313" s="4"/>
      <c r="IL313" s="4"/>
    </row>
    <row r="314" spans="1:246" s="2" customFormat="1" hidden="1" x14ac:dyDescent="0.25">
      <c r="A314" s="2">
        <v>219</v>
      </c>
      <c r="B314" s="56">
        <f t="shared" ca="1" si="80"/>
        <v>51056</v>
      </c>
      <c r="C314" s="57">
        <f t="shared" si="82"/>
        <v>0</v>
      </c>
      <c r="D314" s="57"/>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c r="CR314" s="4"/>
      <c r="CS314" s="4"/>
      <c r="CT314" s="4"/>
      <c r="CU314" s="4"/>
      <c r="CV314" s="4"/>
      <c r="CW314" s="4"/>
      <c r="CX314" s="4"/>
      <c r="CY314" s="4"/>
      <c r="CZ314" s="4"/>
      <c r="DA314" s="4"/>
      <c r="DB314" s="4"/>
      <c r="DC314" s="4"/>
      <c r="DD314" s="4"/>
      <c r="DE314" s="4"/>
      <c r="DF314" s="4"/>
      <c r="DG314" s="4"/>
      <c r="DH314" s="4"/>
      <c r="DI314" s="4"/>
      <c r="DJ314" s="4"/>
      <c r="DK314" s="4"/>
      <c r="DL314" s="4"/>
      <c r="DM314" s="4"/>
      <c r="DN314" s="4"/>
      <c r="DO314" s="4"/>
      <c r="DP314" s="4"/>
      <c r="DQ314" s="4"/>
      <c r="DR314" s="4"/>
      <c r="DS314" s="4"/>
      <c r="DT314" s="4"/>
      <c r="DU314" s="4"/>
      <c r="DV314" s="4"/>
      <c r="DW314" s="4"/>
      <c r="DX314" s="4"/>
      <c r="DY314" s="4"/>
      <c r="DZ314" s="4"/>
      <c r="EA314" s="4"/>
      <c r="EB314" s="4"/>
      <c r="EC314" s="4"/>
      <c r="ED314" s="4"/>
      <c r="EE314" s="4"/>
      <c r="EF314" s="4"/>
      <c r="EG314" s="4"/>
      <c r="EH314" s="4"/>
      <c r="EI314" s="4"/>
      <c r="EJ314" s="4"/>
      <c r="EK314" s="4"/>
      <c r="EL314" s="4"/>
      <c r="EM314" s="4"/>
      <c r="EN314" s="4"/>
      <c r="EO314" s="4"/>
      <c r="EP314" s="4"/>
      <c r="EQ314" s="4"/>
      <c r="ER314" s="4"/>
      <c r="ES314" s="4"/>
      <c r="ET314" s="4"/>
      <c r="EU314" s="4"/>
      <c r="EV314" s="4"/>
      <c r="EW314" s="4"/>
      <c r="EX314" s="4"/>
      <c r="EY314" s="4"/>
      <c r="EZ314" s="4"/>
      <c r="FA314" s="4"/>
      <c r="FB314" s="4"/>
      <c r="FC314" s="4"/>
      <c r="FD314" s="4"/>
      <c r="FE314" s="4"/>
      <c r="FF314" s="4"/>
      <c r="FG314" s="4"/>
      <c r="FH314" s="4"/>
      <c r="FI314" s="4"/>
      <c r="FJ314" s="4"/>
      <c r="FK314" s="4"/>
      <c r="FL314" s="4"/>
      <c r="FM314" s="4"/>
      <c r="FN314" s="4"/>
      <c r="FO314" s="4"/>
      <c r="FP314" s="4"/>
      <c r="FQ314" s="4"/>
      <c r="FR314" s="4"/>
      <c r="FS314" s="4"/>
      <c r="FT314" s="4"/>
      <c r="FU314" s="4"/>
      <c r="FV314" s="4"/>
      <c r="FW314" s="4"/>
      <c r="FX314" s="4"/>
      <c r="FY314" s="4"/>
      <c r="FZ314" s="4"/>
      <c r="GA314" s="4"/>
      <c r="GB314" s="4"/>
      <c r="GC314" s="4"/>
      <c r="GD314" s="4"/>
      <c r="GE314" s="4"/>
      <c r="GF314" s="4"/>
      <c r="GG314" s="4"/>
      <c r="GH314" s="4"/>
      <c r="GI314" s="4"/>
      <c r="GJ314" s="4"/>
      <c r="GK314" s="4"/>
      <c r="GL314" s="4"/>
      <c r="GM314" s="4"/>
      <c r="GN314" s="4"/>
      <c r="GO314" s="4"/>
      <c r="GP314" s="4"/>
      <c r="GQ314" s="4"/>
      <c r="GR314" s="4"/>
      <c r="GS314" s="4"/>
      <c r="GT314" s="4"/>
      <c r="GU314" s="4"/>
      <c r="GV314" s="4"/>
      <c r="GW314" s="4"/>
      <c r="GX314" s="4"/>
      <c r="GY314" s="4"/>
      <c r="GZ314" s="4"/>
      <c r="HA314" s="4"/>
      <c r="HB314" s="4"/>
      <c r="HC314" s="4"/>
      <c r="HD314" s="4"/>
      <c r="HE314" s="4"/>
      <c r="HF314" s="4"/>
      <c r="HG314" s="4"/>
      <c r="HH314" s="4"/>
      <c r="HI314" s="4"/>
      <c r="HJ314" s="4"/>
      <c r="HK314" s="4"/>
      <c r="HL314" s="4"/>
      <c r="HM314" s="4"/>
      <c r="HN314" s="4"/>
      <c r="HO314" s="4"/>
      <c r="HP314" s="4"/>
      <c r="HQ314" s="4"/>
      <c r="HR314" s="4"/>
      <c r="HS314" s="4"/>
      <c r="HT314" s="4"/>
      <c r="HU314" s="4"/>
      <c r="HV314" s="4"/>
      <c r="HW314" s="4"/>
      <c r="HX314" s="4"/>
      <c r="HY314" s="4"/>
      <c r="HZ314" s="4"/>
      <c r="IA314" s="4"/>
      <c r="IB314" s="4"/>
      <c r="IC314" s="4"/>
      <c r="ID314" s="4"/>
      <c r="IE314" s="4"/>
      <c r="IF314" s="4"/>
      <c r="IG314" s="4"/>
      <c r="IH314" s="4"/>
      <c r="II314" s="4"/>
      <c r="IJ314" s="4"/>
      <c r="IK314" s="4"/>
      <c r="IL314" s="4"/>
    </row>
    <row r="315" spans="1:246" s="2" customFormat="1" hidden="1" x14ac:dyDescent="0.25">
      <c r="A315" s="2">
        <v>220</v>
      </c>
      <c r="B315" s="56">
        <f t="shared" ca="1" si="80"/>
        <v>51087</v>
      </c>
      <c r="C315" s="57">
        <f t="shared" si="82"/>
        <v>0</v>
      </c>
      <c r="D315" s="57"/>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c r="CR315" s="4"/>
      <c r="CS315" s="4"/>
      <c r="CT315" s="4"/>
      <c r="CU315" s="4"/>
      <c r="CV315" s="4"/>
      <c r="CW315" s="4"/>
      <c r="CX315" s="4"/>
      <c r="CY315" s="4"/>
      <c r="CZ315" s="4"/>
      <c r="DA315" s="4"/>
      <c r="DB315" s="4"/>
      <c r="DC315" s="4"/>
      <c r="DD315" s="4"/>
      <c r="DE315" s="4"/>
      <c r="DF315" s="4"/>
      <c r="DG315" s="4"/>
      <c r="DH315" s="4"/>
      <c r="DI315" s="4"/>
      <c r="DJ315" s="4"/>
      <c r="DK315" s="4"/>
      <c r="DL315" s="4"/>
      <c r="DM315" s="4"/>
      <c r="DN315" s="4"/>
      <c r="DO315" s="4"/>
      <c r="DP315" s="4"/>
      <c r="DQ315" s="4"/>
      <c r="DR315" s="4"/>
      <c r="DS315" s="4"/>
      <c r="DT315" s="4"/>
      <c r="DU315" s="4"/>
      <c r="DV315" s="4"/>
      <c r="DW315" s="4"/>
      <c r="DX315" s="4"/>
      <c r="DY315" s="4"/>
      <c r="DZ315" s="4"/>
      <c r="EA315" s="4"/>
      <c r="EB315" s="4"/>
      <c r="EC315" s="4"/>
      <c r="ED315" s="4"/>
      <c r="EE315" s="4"/>
      <c r="EF315" s="4"/>
      <c r="EG315" s="4"/>
      <c r="EH315" s="4"/>
      <c r="EI315" s="4"/>
      <c r="EJ315" s="4"/>
      <c r="EK315" s="4"/>
      <c r="EL315" s="4"/>
      <c r="EM315" s="4"/>
      <c r="EN315" s="4"/>
      <c r="EO315" s="4"/>
      <c r="EP315" s="4"/>
      <c r="EQ315" s="4"/>
      <c r="ER315" s="4"/>
      <c r="ES315" s="4"/>
      <c r="ET315" s="4"/>
      <c r="EU315" s="4"/>
      <c r="EV315" s="4"/>
      <c r="EW315" s="4"/>
      <c r="EX315" s="4"/>
      <c r="EY315" s="4"/>
      <c r="EZ315" s="4"/>
      <c r="FA315" s="4"/>
      <c r="FB315" s="4"/>
      <c r="FC315" s="4"/>
      <c r="FD315" s="4"/>
      <c r="FE315" s="4"/>
      <c r="FF315" s="4"/>
      <c r="FG315" s="4"/>
      <c r="FH315" s="4"/>
      <c r="FI315" s="4"/>
      <c r="FJ315" s="4"/>
      <c r="FK315" s="4"/>
      <c r="FL315" s="4"/>
      <c r="FM315" s="4"/>
      <c r="FN315" s="4"/>
      <c r="FO315" s="4"/>
      <c r="FP315" s="4"/>
      <c r="FQ315" s="4"/>
      <c r="FR315" s="4"/>
      <c r="FS315" s="4"/>
      <c r="FT315" s="4"/>
      <c r="FU315" s="4"/>
      <c r="FV315" s="4"/>
      <c r="FW315" s="4"/>
      <c r="FX315" s="4"/>
      <c r="FY315" s="4"/>
      <c r="FZ315" s="4"/>
      <c r="GA315" s="4"/>
      <c r="GB315" s="4"/>
      <c r="GC315" s="4"/>
      <c r="GD315" s="4"/>
      <c r="GE315" s="4"/>
      <c r="GF315" s="4"/>
      <c r="GG315" s="4"/>
      <c r="GH315" s="4"/>
      <c r="GI315" s="4"/>
      <c r="GJ315" s="4"/>
      <c r="GK315" s="4"/>
      <c r="GL315" s="4"/>
      <c r="GM315" s="4"/>
      <c r="GN315" s="4"/>
      <c r="GO315" s="4"/>
      <c r="GP315" s="4"/>
      <c r="GQ315" s="4"/>
      <c r="GR315" s="4"/>
      <c r="GS315" s="4"/>
      <c r="GT315" s="4"/>
      <c r="GU315" s="4"/>
      <c r="GV315" s="4"/>
      <c r="GW315" s="4"/>
      <c r="GX315" s="4"/>
      <c r="GY315" s="4"/>
      <c r="GZ315" s="4"/>
      <c r="HA315" s="4"/>
      <c r="HB315" s="4"/>
      <c r="HC315" s="4"/>
      <c r="HD315" s="4"/>
      <c r="HE315" s="4"/>
      <c r="HF315" s="4"/>
      <c r="HG315" s="4"/>
      <c r="HH315" s="4"/>
      <c r="HI315" s="4"/>
      <c r="HJ315" s="4"/>
      <c r="HK315" s="4"/>
      <c r="HL315" s="4"/>
      <c r="HM315" s="4"/>
      <c r="HN315" s="4"/>
      <c r="HO315" s="4"/>
      <c r="HP315" s="4"/>
      <c r="HQ315" s="4"/>
      <c r="HR315" s="4"/>
      <c r="HS315" s="4"/>
      <c r="HT315" s="4"/>
      <c r="HU315" s="4"/>
      <c r="HV315" s="4"/>
      <c r="HW315" s="4"/>
      <c r="HX315" s="4"/>
      <c r="HY315" s="4"/>
      <c r="HZ315" s="4"/>
      <c r="IA315" s="4"/>
      <c r="IB315" s="4"/>
      <c r="IC315" s="4"/>
      <c r="ID315" s="4"/>
      <c r="IE315" s="4"/>
      <c r="IF315" s="4"/>
      <c r="IG315" s="4"/>
      <c r="IH315" s="4"/>
      <c r="II315" s="4"/>
      <c r="IJ315" s="4"/>
      <c r="IK315" s="4"/>
      <c r="IL315" s="4"/>
    </row>
    <row r="316" spans="1:246" s="2" customFormat="1" hidden="1" x14ac:dyDescent="0.25">
      <c r="A316" s="2">
        <v>221</v>
      </c>
      <c r="B316" s="56">
        <f t="shared" ca="1" si="80"/>
        <v>51117</v>
      </c>
      <c r="C316" s="57">
        <f t="shared" si="82"/>
        <v>0</v>
      </c>
      <c r="D316" s="57"/>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c r="CR316" s="4"/>
      <c r="CS316" s="4"/>
      <c r="CT316" s="4"/>
      <c r="CU316" s="4"/>
      <c r="CV316" s="4"/>
      <c r="CW316" s="4"/>
      <c r="CX316" s="4"/>
      <c r="CY316" s="4"/>
      <c r="CZ316" s="4"/>
      <c r="DA316" s="4"/>
      <c r="DB316" s="4"/>
      <c r="DC316" s="4"/>
      <c r="DD316" s="4"/>
      <c r="DE316" s="4"/>
      <c r="DF316" s="4"/>
      <c r="DG316" s="4"/>
      <c r="DH316" s="4"/>
      <c r="DI316" s="4"/>
      <c r="DJ316" s="4"/>
      <c r="DK316" s="4"/>
      <c r="DL316" s="4"/>
      <c r="DM316" s="4"/>
      <c r="DN316" s="4"/>
      <c r="DO316" s="4"/>
      <c r="DP316" s="4"/>
      <c r="DQ316" s="4"/>
      <c r="DR316" s="4"/>
      <c r="DS316" s="4"/>
      <c r="DT316" s="4"/>
      <c r="DU316" s="4"/>
      <c r="DV316" s="4"/>
      <c r="DW316" s="4"/>
      <c r="DX316" s="4"/>
      <c r="DY316" s="4"/>
      <c r="DZ316" s="4"/>
      <c r="EA316" s="4"/>
      <c r="EB316" s="4"/>
      <c r="EC316" s="4"/>
      <c r="ED316" s="4"/>
      <c r="EE316" s="4"/>
      <c r="EF316" s="4"/>
      <c r="EG316" s="4"/>
      <c r="EH316" s="4"/>
      <c r="EI316" s="4"/>
      <c r="EJ316" s="4"/>
      <c r="EK316" s="4"/>
      <c r="EL316" s="4"/>
      <c r="EM316" s="4"/>
      <c r="EN316" s="4"/>
      <c r="EO316" s="4"/>
      <c r="EP316" s="4"/>
      <c r="EQ316" s="4"/>
      <c r="ER316" s="4"/>
      <c r="ES316" s="4"/>
      <c r="ET316" s="4"/>
      <c r="EU316" s="4"/>
      <c r="EV316" s="4"/>
      <c r="EW316" s="4"/>
      <c r="EX316" s="4"/>
      <c r="EY316" s="4"/>
      <c r="EZ316" s="4"/>
      <c r="FA316" s="4"/>
      <c r="FB316" s="4"/>
      <c r="FC316" s="4"/>
      <c r="FD316" s="4"/>
      <c r="FE316" s="4"/>
      <c r="FF316" s="4"/>
      <c r="FG316" s="4"/>
      <c r="FH316" s="4"/>
      <c r="FI316" s="4"/>
      <c r="FJ316" s="4"/>
      <c r="FK316" s="4"/>
      <c r="FL316" s="4"/>
      <c r="FM316" s="4"/>
      <c r="FN316" s="4"/>
      <c r="FO316" s="4"/>
      <c r="FP316" s="4"/>
      <c r="FQ316" s="4"/>
      <c r="FR316" s="4"/>
      <c r="FS316" s="4"/>
      <c r="FT316" s="4"/>
      <c r="FU316" s="4"/>
      <c r="FV316" s="4"/>
      <c r="FW316" s="4"/>
      <c r="FX316" s="4"/>
      <c r="FY316" s="4"/>
      <c r="FZ316" s="4"/>
      <c r="GA316" s="4"/>
      <c r="GB316" s="4"/>
      <c r="GC316" s="4"/>
      <c r="GD316" s="4"/>
      <c r="GE316" s="4"/>
      <c r="GF316" s="4"/>
      <c r="GG316" s="4"/>
      <c r="GH316" s="4"/>
      <c r="GI316" s="4"/>
      <c r="GJ316" s="4"/>
      <c r="GK316" s="4"/>
      <c r="GL316" s="4"/>
      <c r="GM316" s="4"/>
      <c r="GN316" s="4"/>
      <c r="GO316" s="4"/>
      <c r="GP316" s="4"/>
      <c r="GQ316" s="4"/>
      <c r="GR316" s="4"/>
      <c r="GS316" s="4"/>
      <c r="GT316" s="4"/>
      <c r="GU316" s="4"/>
      <c r="GV316" s="4"/>
      <c r="GW316" s="4"/>
      <c r="GX316" s="4"/>
      <c r="GY316" s="4"/>
      <c r="GZ316" s="4"/>
      <c r="HA316" s="4"/>
      <c r="HB316" s="4"/>
      <c r="HC316" s="4"/>
      <c r="HD316" s="4"/>
      <c r="HE316" s="4"/>
      <c r="HF316" s="4"/>
      <c r="HG316" s="4"/>
      <c r="HH316" s="4"/>
      <c r="HI316" s="4"/>
      <c r="HJ316" s="4"/>
      <c r="HK316" s="4"/>
      <c r="HL316" s="4"/>
      <c r="HM316" s="4"/>
      <c r="HN316" s="4"/>
      <c r="HO316" s="4"/>
      <c r="HP316" s="4"/>
      <c r="HQ316" s="4"/>
      <c r="HR316" s="4"/>
      <c r="HS316" s="4"/>
      <c r="HT316" s="4"/>
      <c r="HU316" s="4"/>
      <c r="HV316" s="4"/>
      <c r="HW316" s="4"/>
      <c r="HX316" s="4"/>
      <c r="HY316" s="4"/>
      <c r="HZ316" s="4"/>
      <c r="IA316" s="4"/>
      <c r="IB316" s="4"/>
      <c r="IC316" s="4"/>
      <c r="ID316" s="4"/>
      <c r="IE316" s="4"/>
      <c r="IF316" s="4"/>
      <c r="IG316" s="4"/>
      <c r="IH316" s="4"/>
      <c r="II316" s="4"/>
      <c r="IJ316" s="4"/>
      <c r="IK316" s="4"/>
      <c r="IL316" s="4"/>
    </row>
    <row r="317" spans="1:246" s="2" customFormat="1" hidden="1" x14ac:dyDescent="0.25">
      <c r="A317" s="2">
        <v>222</v>
      </c>
      <c r="B317" s="56">
        <f t="shared" ca="1" si="80"/>
        <v>51148</v>
      </c>
      <c r="C317" s="57">
        <f t="shared" si="82"/>
        <v>0</v>
      </c>
      <c r="D317" s="57"/>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c r="DL317" s="4"/>
      <c r="DM317" s="4"/>
      <c r="DN317" s="4"/>
      <c r="DO317" s="4"/>
      <c r="DP317" s="4"/>
      <c r="DQ317" s="4"/>
      <c r="DR317" s="4"/>
      <c r="DS317" s="4"/>
      <c r="DT317" s="4"/>
      <c r="DU317" s="4"/>
      <c r="DV317" s="4"/>
      <c r="DW317" s="4"/>
      <c r="DX317" s="4"/>
      <c r="DY317" s="4"/>
      <c r="DZ317" s="4"/>
      <c r="EA317" s="4"/>
      <c r="EB317" s="4"/>
      <c r="EC317" s="4"/>
      <c r="ED317" s="4"/>
      <c r="EE317" s="4"/>
      <c r="EF317" s="4"/>
      <c r="EG317" s="4"/>
      <c r="EH317" s="4"/>
      <c r="EI317" s="4"/>
      <c r="EJ317" s="4"/>
      <c r="EK317" s="4"/>
      <c r="EL317" s="4"/>
      <c r="EM317" s="4"/>
      <c r="EN317" s="4"/>
      <c r="EO317" s="4"/>
      <c r="EP317" s="4"/>
      <c r="EQ317" s="4"/>
      <c r="ER317" s="4"/>
      <c r="ES317" s="4"/>
      <c r="ET317" s="4"/>
      <c r="EU317" s="4"/>
      <c r="EV317" s="4"/>
      <c r="EW317" s="4"/>
      <c r="EX317" s="4"/>
      <c r="EY317" s="4"/>
      <c r="EZ317" s="4"/>
      <c r="FA317" s="4"/>
      <c r="FB317" s="4"/>
      <c r="FC317" s="4"/>
      <c r="FD317" s="4"/>
      <c r="FE317" s="4"/>
      <c r="FF317" s="4"/>
      <c r="FG317" s="4"/>
      <c r="FH317" s="4"/>
      <c r="FI317" s="4"/>
      <c r="FJ317" s="4"/>
      <c r="FK317" s="4"/>
      <c r="FL317" s="4"/>
      <c r="FM317" s="4"/>
      <c r="FN317" s="4"/>
      <c r="FO317" s="4"/>
      <c r="FP317" s="4"/>
      <c r="FQ317" s="4"/>
      <c r="FR317" s="4"/>
      <c r="FS317" s="4"/>
      <c r="FT317" s="4"/>
      <c r="FU317" s="4"/>
      <c r="FV317" s="4"/>
      <c r="FW317" s="4"/>
      <c r="FX317" s="4"/>
      <c r="FY317" s="4"/>
      <c r="FZ317" s="4"/>
      <c r="GA317" s="4"/>
      <c r="GB317" s="4"/>
      <c r="GC317" s="4"/>
      <c r="GD317" s="4"/>
      <c r="GE317" s="4"/>
      <c r="GF317" s="4"/>
      <c r="GG317" s="4"/>
      <c r="GH317" s="4"/>
      <c r="GI317" s="4"/>
      <c r="GJ317" s="4"/>
      <c r="GK317" s="4"/>
      <c r="GL317" s="4"/>
      <c r="GM317" s="4"/>
      <c r="GN317" s="4"/>
      <c r="GO317" s="4"/>
      <c r="GP317" s="4"/>
      <c r="GQ317" s="4"/>
      <c r="GR317" s="4"/>
      <c r="GS317" s="4"/>
      <c r="GT317" s="4"/>
      <c r="GU317" s="4"/>
      <c r="GV317" s="4"/>
      <c r="GW317" s="4"/>
      <c r="GX317" s="4"/>
      <c r="GY317" s="4"/>
      <c r="GZ317" s="4"/>
      <c r="HA317" s="4"/>
      <c r="HB317" s="4"/>
      <c r="HC317" s="4"/>
      <c r="HD317" s="4"/>
      <c r="HE317" s="4"/>
      <c r="HF317" s="4"/>
      <c r="HG317" s="4"/>
      <c r="HH317" s="4"/>
      <c r="HI317" s="4"/>
      <c r="HJ317" s="4"/>
      <c r="HK317" s="4"/>
      <c r="HL317" s="4"/>
      <c r="HM317" s="4"/>
      <c r="HN317" s="4"/>
      <c r="HO317" s="4"/>
      <c r="HP317" s="4"/>
      <c r="HQ317" s="4"/>
      <c r="HR317" s="4"/>
      <c r="HS317" s="4"/>
      <c r="HT317" s="4"/>
      <c r="HU317" s="4"/>
      <c r="HV317" s="4"/>
      <c r="HW317" s="4"/>
      <c r="HX317" s="4"/>
      <c r="HY317" s="4"/>
      <c r="HZ317" s="4"/>
      <c r="IA317" s="4"/>
      <c r="IB317" s="4"/>
      <c r="IC317" s="4"/>
      <c r="ID317" s="4"/>
      <c r="IE317" s="4"/>
      <c r="IF317" s="4"/>
      <c r="IG317" s="4"/>
      <c r="IH317" s="4"/>
      <c r="II317" s="4"/>
      <c r="IJ317" s="4"/>
      <c r="IK317" s="4"/>
      <c r="IL317" s="4"/>
    </row>
    <row r="318" spans="1:246" s="2" customFormat="1" hidden="1" x14ac:dyDescent="0.25">
      <c r="A318" s="2">
        <v>223</v>
      </c>
      <c r="B318" s="56">
        <f t="shared" ca="1" si="80"/>
        <v>51179</v>
      </c>
      <c r="C318" s="57">
        <f t="shared" si="82"/>
        <v>0</v>
      </c>
      <c r="D318" s="57"/>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c r="DL318" s="4"/>
      <c r="DM318" s="4"/>
      <c r="DN318" s="4"/>
      <c r="DO318" s="4"/>
      <c r="DP318" s="4"/>
      <c r="DQ318" s="4"/>
      <c r="DR318" s="4"/>
      <c r="DS318" s="4"/>
      <c r="DT318" s="4"/>
      <c r="DU318" s="4"/>
      <c r="DV318" s="4"/>
      <c r="DW318" s="4"/>
      <c r="DX318" s="4"/>
      <c r="DY318" s="4"/>
      <c r="DZ318" s="4"/>
      <c r="EA318" s="4"/>
      <c r="EB318" s="4"/>
      <c r="EC318" s="4"/>
      <c r="ED318" s="4"/>
      <c r="EE318" s="4"/>
      <c r="EF318" s="4"/>
      <c r="EG318" s="4"/>
      <c r="EH318" s="4"/>
      <c r="EI318" s="4"/>
      <c r="EJ318" s="4"/>
      <c r="EK318" s="4"/>
      <c r="EL318" s="4"/>
      <c r="EM318" s="4"/>
      <c r="EN318" s="4"/>
      <c r="EO318" s="4"/>
      <c r="EP318" s="4"/>
      <c r="EQ318" s="4"/>
      <c r="ER318" s="4"/>
      <c r="ES318" s="4"/>
      <c r="ET318" s="4"/>
      <c r="EU318" s="4"/>
      <c r="EV318" s="4"/>
      <c r="EW318" s="4"/>
      <c r="EX318" s="4"/>
      <c r="EY318" s="4"/>
      <c r="EZ318" s="4"/>
      <c r="FA318" s="4"/>
      <c r="FB318" s="4"/>
      <c r="FC318" s="4"/>
      <c r="FD318" s="4"/>
      <c r="FE318" s="4"/>
      <c r="FF318" s="4"/>
      <c r="FG318" s="4"/>
      <c r="FH318" s="4"/>
      <c r="FI318" s="4"/>
      <c r="FJ318" s="4"/>
      <c r="FK318" s="4"/>
      <c r="FL318" s="4"/>
      <c r="FM318" s="4"/>
      <c r="FN318" s="4"/>
      <c r="FO318" s="4"/>
      <c r="FP318" s="4"/>
      <c r="FQ318" s="4"/>
      <c r="FR318" s="4"/>
      <c r="FS318" s="4"/>
      <c r="FT318" s="4"/>
      <c r="FU318" s="4"/>
      <c r="FV318" s="4"/>
      <c r="FW318" s="4"/>
      <c r="FX318" s="4"/>
      <c r="FY318" s="4"/>
      <c r="FZ318" s="4"/>
      <c r="GA318" s="4"/>
      <c r="GB318" s="4"/>
      <c r="GC318" s="4"/>
      <c r="GD318" s="4"/>
      <c r="GE318" s="4"/>
      <c r="GF318" s="4"/>
      <c r="GG318" s="4"/>
      <c r="GH318" s="4"/>
      <c r="GI318" s="4"/>
      <c r="GJ318" s="4"/>
      <c r="GK318" s="4"/>
      <c r="GL318" s="4"/>
      <c r="GM318" s="4"/>
      <c r="GN318" s="4"/>
      <c r="GO318" s="4"/>
      <c r="GP318" s="4"/>
      <c r="GQ318" s="4"/>
      <c r="GR318" s="4"/>
      <c r="GS318" s="4"/>
      <c r="GT318" s="4"/>
      <c r="GU318" s="4"/>
      <c r="GV318" s="4"/>
      <c r="GW318" s="4"/>
      <c r="GX318" s="4"/>
      <c r="GY318" s="4"/>
      <c r="GZ318" s="4"/>
      <c r="HA318" s="4"/>
      <c r="HB318" s="4"/>
      <c r="HC318" s="4"/>
      <c r="HD318" s="4"/>
      <c r="HE318" s="4"/>
      <c r="HF318" s="4"/>
      <c r="HG318" s="4"/>
      <c r="HH318" s="4"/>
      <c r="HI318" s="4"/>
      <c r="HJ318" s="4"/>
      <c r="HK318" s="4"/>
      <c r="HL318" s="4"/>
      <c r="HM318" s="4"/>
      <c r="HN318" s="4"/>
      <c r="HO318" s="4"/>
      <c r="HP318" s="4"/>
      <c r="HQ318" s="4"/>
      <c r="HR318" s="4"/>
      <c r="HS318" s="4"/>
      <c r="HT318" s="4"/>
      <c r="HU318" s="4"/>
      <c r="HV318" s="4"/>
      <c r="HW318" s="4"/>
      <c r="HX318" s="4"/>
      <c r="HY318" s="4"/>
      <c r="HZ318" s="4"/>
      <c r="IA318" s="4"/>
      <c r="IB318" s="4"/>
      <c r="IC318" s="4"/>
      <c r="ID318" s="4"/>
      <c r="IE318" s="4"/>
      <c r="IF318" s="4"/>
      <c r="IG318" s="4"/>
      <c r="IH318" s="4"/>
      <c r="II318" s="4"/>
      <c r="IJ318" s="4"/>
      <c r="IK318" s="4"/>
      <c r="IL318" s="4"/>
    </row>
    <row r="319" spans="1:246" s="2" customFormat="1" hidden="1" x14ac:dyDescent="0.25">
      <c r="A319" s="2">
        <v>224</v>
      </c>
      <c r="B319" s="56">
        <f t="shared" ca="1" si="80"/>
        <v>51208</v>
      </c>
      <c r="C319" s="57">
        <f t="shared" si="82"/>
        <v>0</v>
      </c>
      <c r="D319" s="57"/>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c r="CR319" s="4"/>
      <c r="CS319" s="4"/>
      <c r="CT319" s="4"/>
      <c r="CU319" s="4"/>
      <c r="CV319" s="4"/>
      <c r="CW319" s="4"/>
      <c r="CX319" s="4"/>
      <c r="CY319" s="4"/>
      <c r="CZ319" s="4"/>
      <c r="DA319" s="4"/>
      <c r="DB319" s="4"/>
      <c r="DC319" s="4"/>
      <c r="DD319" s="4"/>
      <c r="DE319" s="4"/>
      <c r="DF319" s="4"/>
      <c r="DG319" s="4"/>
      <c r="DH319" s="4"/>
      <c r="DI319" s="4"/>
      <c r="DJ319" s="4"/>
      <c r="DK319" s="4"/>
      <c r="DL319" s="4"/>
      <c r="DM319" s="4"/>
      <c r="DN319" s="4"/>
      <c r="DO319" s="4"/>
      <c r="DP319" s="4"/>
      <c r="DQ319" s="4"/>
      <c r="DR319" s="4"/>
      <c r="DS319" s="4"/>
      <c r="DT319" s="4"/>
      <c r="DU319" s="4"/>
      <c r="DV319" s="4"/>
      <c r="DW319" s="4"/>
      <c r="DX319" s="4"/>
      <c r="DY319" s="4"/>
      <c r="DZ319" s="4"/>
      <c r="EA319" s="4"/>
      <c r="EB319" s="4"/>
      <c r="EC319" s="4"/>
      <c r="ED319" s="4"/>
      <c r="EE319" s="4"/>
      <c r="EF319" s="4"/>
      <c r="EG319" s="4"/>
      <c r="EH319" s="4"/>
      <c r="EI319" s="4"/>
      <c r="EJ319" s="4"/>
      <c r="EK319" s="4"/>
      <c r="EL319" s="4"/>
      <c r="EM319" s="4"/>
      <c r="EN319" s="4"/>
      <c r="EO319" s="4"/>
      <c r="EP319" s="4"/>
      <c r="EQ319" s="4"/>
      <c r="ER319" s="4"/>
      <c r="ES319" s="4"/>
      <c r="ET319" s="4"/>
      <c r="EU319" s="4"/>
      <c r="EV319" s="4"/>
      <c r="EW319" s="4"/>
      <c r="EX319" s="4"/>
      <c r="EY319" s="4"/>
      <c r="EZ319" s="4"/>
      <c r="FA319" s="4"/>
      <c r="FB319" s="4"/>
      <c r="FC319" s="4"/>
      <c r="FD319" s="4"/>
      <c r="FE319" s="4"/>
      <c r="FF319" s="4"/>
      <c r="FG319" s="4"/>
      <c r="FH319" s="4"/>
      <c r="FI319" s="4"/>
      <c r="FJ319" s="4"/>
      <c r="FK319" s="4"/>
      <c r="FL319" s="4"/>
      <c r="FM319" s="4"/>
      <c r="FN319" s="4"/>
      <c r="FO319" s="4"/>
      <c r="FP319" s="4"/>
      <c r="FQ319" s="4"/>
      <c r="FR319" s="4"/>
      <c r="FS319" s="4"/>
      <c r="FT319" s="4"/>
      <c r="FU319" s="4"/>
      <c r="FV319" s="4"/>
      <c r="FW319" s="4"/>
      <c r="FX319" s="4"/>
      <c r="FY319" s="4"/>
      <c r="FZ319" s="4"/>
      <c r="GA319" s="4"/>
      <c r="GB319" s="4"/>
      <c r="GC319" s="4"/>
      <c r="GD319" s="4"/>
      <c r="GE319" s="4"/>
      <c r="GF319" s="4"/>
      <c r="GG319" s="4"/>
      <c r="GH319" s="4"/>
      <c r="GI319" s="4"/>
      <c r="GJ319" s="4"/>
      <c r="GK319" s="4"/>
      <c r="GL319" s="4"/>
      <c r="GM319" s="4"/>
      <c r="GN319" s="4"/>
      <c r="GO319" s="4"/>
      <c r="GP319" s="4"/>
      <c r="GQ319" s="4"/>
      <c r="GR319" s="4"/>
      <c r="GS319" s="4"/>
      <c r="GT319" s="4"/>
      <c r="GU319" s="4"/>
      <c r="GV319" s="4"/>
      <c r="GW319" s="4"/>
      <c r="GX319" s="4"/>
      <c r="GY319" s="4"/>
      <c r="GZ319" s="4"/>
      <c r="HA319" s="4"/>
      <c r="HB319" s="4"/>
      <c r="HC319" s="4"/>
      <c r="HD319" s="4"/>
      <c r="HE319" s="4"/>
      <c r="HF319" s="4"/>
      <c r="HG319" s="4"/>
      <c r="HH319" s="4"/>
      <c r="HI319" s="4"/>
      <c r="HJ319" s="4"/>
      <c r="HK319" s="4"/>
      <c r="HL319" s="4"/>
      <c r="HM319" s="4"/>
      <c r="HN319" s="4"/>
      <c r="HO319" s="4"/>
      <c r="HP319" s="4"/>
      <c r="HQ319" s="4"/>
      <c r="HR319" s="4"/>
      <c r="HS319" s="4"/>
      <c r="HT319" s="4"/>
      <c r="HU319" s="4"/>
      <c r="HV319" s="4"/>
      <c r="HW319" s="4"/>
      <c r="HX319" s="4"/>
      <c r="HY319" s="4"/>
      <c r="HZ319" s="4"/>
      <c r="IA319" s="4"/>
      <c r="IB319" s="4"/>
      <c r="IC319" s="4"/>
      <c r="ID319" s="4"/>
      <c r="IE319" s="4"/>
      <c r="IF319" s="4"/>
      <c r="IG319" s="4"/>
      <c r="IH319" s="4"/>
      <c r="II319" s="4"/>
      <c r="IJ319" s="4"/>
      <c r="IK319" s="4"/>
      <c r="IL319" s="4"/>
    </row>
    <row r="320" spans="1:246" s="2" customFormat="1" hidden="1" x14ac:dyDescent="0.25">
      <c r="A320" s="2">
        <v>225</v>
      </c>
      <c r="B320" s="56">
        <f t="shared" ca="1" si="80"/>
        <v>51239</v>
      </c>
      <c r="C320" s="57">
        <f t="shared" si="82"/>
        <v>0</v>
      </c>
      <c r="D320" s="57"/>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c r="DD320" s="4"/>
      <c r="DE320" s="4"/>
      <c r="DF320" s="4"/>
      <c r="DG320" s="4"/>
      <c r="DH320" s="4"/>
      <c r="DI320" s="4"/>
      <c r="DJ320" s="4"/>
      <c r="DK320" s="4"/>
      <c r="DL320" s="4"/>
      <c r="DM320" s="4"/>
      <c r="DN320" s="4"/>
      <c r="DO320" s="4"/>
      <c r="DP320" s="4"/>
      <c r="DQ320" s="4"/>
      <c r="DR320" s="4"/>
      <c r="DS320" s="4"/>
      <c r="DT320" s="4"/>
      <c r="DU320" s="4"/>
      <c r="DV320" s="4"/>
      <c r="DW320" s="4"/>
      <c r="DX320" s="4"/>
      <c r="DY320" s="4"/>
      <c r="DZ320" s="4"/>
      <c r="EA320" s="4"/>
      <c r="EB320" s="4"/>
      <c r="EC320" s="4"/>
      <c r="ED320" s="4"/>
      <c r="EE320" s="4"/>
      <c r="EF320" s="4"/>
      <c r="EG320" s="4"/>
      <c r="EH320" s="4"/>
      <c r="EI320" s="4"/>
      <c r="EJ320" s="4"/>
      <c r="EK320" s="4"/>
      <c r="EL320" s="4"/>
      <c r="EM320" s="4"/>
      <c r="EN320" s="4"/>
      <c r="EO320" s="4"/>
      <c r="EP320" s="4"/>
      <c r="EQ320" s="4"/>
      <c r="ER320" s="4"/>
      <c r="ES320" s="4"/>
      <c r="ET320" s="4"/>
      <c r="EU320" s="4"/>
      <c r="EV320" s="4"/>
      <c r="EW320" s="4"/>
      <c r="EX320" s="4"/>
      <c r="EY320" s="4"/>
      <c r="EZ320" s="4"/>
      <c r="FA320" s="4"/>
      <c r="FB320" s="4"/>
      <c r="FC320" s="4"/>
      <c r="FD320" s="4"/>
      <c r="FE320" s="4"/>
      <c r="FF320" s="4"/>
      <c r="FG320" s="4"/>
      <c r="FH320" s="4"/>
      <c r="FI320" s="4"/>
      <c r="FJ320" s="4"/>
      <c r="FK320" s="4"/>
      <c r="FL320" s="4"/>
      <c r="FM320" s="4"/>
      <c r="FN320" s="4"/>
      <c r="FO320" s="4"/>
      <c r="FP320" s="4"/>
      <c r="FQ320" s="4"/>
      <c r="FR320" s="4"/>
      <c r="FS320" s="4"/>
      <c r="FT320" s="4"/>
      <c r="FU320" s="4"/>
      <c r="FV320" s="4"/>
      <c r="FW320" s="4"/>
      <c r="FX320" s="4"/>
      <c r="FY320" s="4"/>
      <c r="FZ320" s="4"/>
      <c r="GA320" s="4"/>
      <c r="GB320" s="4"/>
      <c r="GC320" s="4"/>
      <c r="GD320" s="4"/>
      <c r="GE320" s="4"/>
      <c r="GF320" s="4"/>
      <c r="GG320" s="4"/>
      <c r="GH320" s="4"/>
      <c r="GI320" s="4"/>
      <c r="GJ320" s="4"/>
      <c r="GK320" s="4"/>
      <c r="GL320" s="4"/>
      <c r="GM320" s="4"/>
      <c r="GN320" s="4"/>
      <c r="GO320" s="4"/>
      <c r="GP320" s="4"/>
      <c r="GQ320" s="4"/>
      <c r="GR320" s="4"/>
      <c r="GS320" s="4"/>
      <c r="GT320" s="4"/>
      <c r="GU320" s="4"/>
      <c r="GV320" s="4"/>
      <c r="GW320" s="4"/>
      <c r="GX320" s="4"/>
      <c r="GY320" s="4"/>
      <c r="GZ320" s="4"/>
      <c r="HA320" s="4"/>
      <c r="HB320" s="4"/>
      <c r="HC320" s="4"/>
      <c r="HD320" s="4"/>
      <c r="HE320" s="4"/>
      <c r="HF320" s="4"/>
      <c r="HG320" s="4"/>
      <c r="HH320" s="4"/>
      <c r="HI320" s="4"/>
      <c r="HJ320" s="4"/>
      <c r="HK320" s="4"/>
      <c r="HL320" s="4"/>
      <c r="HM320" s="4"/>
      <c r="HN320" s="4"/>
      <c r="HO320" s="4"/>
      <c r="HP320" s="4"/>
      <c r="HQ320" s="4"/>
      <c r="HR320" s="4"/>
      <c r="HS320" s="4"/>
      <c r="HT320" s="4"/>
      <c r="HU320" s="4"/>
      <c r="HV320" s="4"/>
      <c r="HW320" s="4"/>
      <c r="HX320" s="4"/>
      <c r="HY320" s="4"/>
      <c r="HZ320" s="4"/>
      <c r="IA320" s="4"/>
      <c r="IB320" s="4"/>
      <c r="IC320" s="4"/>
      <c r="ID320" s="4"/>
      <c r="IE320" s="4"/>
      <c r="IF320" s="4"/>
      <c r="IG320" s="4"/>
      <c r="IH320" s="4"/>
      <c r="II320" s="4"/>
      <c r="IJ320" s="4"/>
      <c r="IK320" s="4"/>
      <c r="IL320" s="4"/>
    </row>
    <row r="321" spans="1:247" s="2" customFormat="1" hidden="1" x14ac:dyDescent="0.25">
      <c r="A321" s="2">
        <v>226</v>
      </c>
      <c r="B321" s="56">
        <f t="shared" ca="1" si="80"/>
        <v>51269</v>
      </c>
      <c r="C321" s="57">
        <f t="shared" si="82"/>
        <v>0</v>
      </c>
      <c r="D321" s="57"/>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c r="CR321" s="4"/>
      <c r="CS321" s="4"/>
      <c r="CT321" s="4"/>
      <c r="CU321" s="4"/>
      <c r="CV321" s="4"/>
      <c r="CW321" s="4"/>
      <c r="CX321" s="4"/>
      <c r="CY321" s="4"/>
      <c r="CZ321" s="4"/>
      <c r="DA321" s="4"/>
      <c r="DB321" s="4"/>
      <c r="DC321" s="4"/>
      <c r="DD321" s="4"/>
      <c r="DE321" s="4"/>
      <c r="DF321" s="4"/>
      <c r="DG321" s="4"/>
      <c r="DH321" s="4"/>
      <c r="DI321" s="4"/>
      <c r="DJ321" s="4"/>
      <c r="DK321" s="4"/>
      <c r="DL321" s="4"/>
      <c r="DM321" s="4"/>
      <c r="DN321" s="4"/>
      <c r="DO321" s="4"/>
      <c r="DP321" s="4"/>
      <c r="DQ321" s="4"/>
      <c r="DR321" s="4"/>
      <c r="DS321" s="4"/>
      <c r="DT321" s="4"/>
      <c r="DU321" s="4"/>
      <c r="DV321" s="4"/>
      <c r="DW321" s="4"/>
      <c r="DX321" s="4"/>
      <c r="DY321" s="4"/>
      <c r="DZ321" s="4"/>
      <c r="EA321" s="4"/>
      <c r="EB321" s="4"/>
      <c r="EC321" s="4"/>
      <c r="ED321" s="4"/>
      <c r="EE321" s="4"/>
      <c r="EF321" s="4"/>
      <c r="EG321" s="4"/>
      <c r="EH321" s="4"/>
      <c r="EI321" s="4"/>
      <c r="EJ321" s="4"/>
      <c r="EK321" s="4"/>
      <c r="EL321" s="4"/>
      <c r="EM321" s="4"/>
      <c r="EN321" s="4"/>
      <c r="EO321" s="4"/>
      <c r="EP321" s="4"/>
      <c r="EQ321" s="4"/>
      <c r="ER321" s="4"/>
      <c r="ES321" s="4"/>
      <c r="ET321" s="4"/>
      <c r="EU321" s="4"/>
      <c r="EV321" s="4"/>
      <c r="EW321" s="4"/>
      <c r="EX321" s="4"/>
      <c r="EY321" s="4"/>
      <c r="EZ321" s="4"/>
      <c r="FA321" s="4"/>
      <c r="FB321" s="4"/>
      <c r="FC321" s="4"/>
      <c r="FD321" s="4"/>
      <c r="FE321" s="4"/>
      <c r="FF321" s="4"/>
      <c r="FG321" s="4"/>
      <c r="FH321" s="4"/>
      <c r="FI321" s="4"/>
      <c r="FJ321" s="4"/>
      <c r="FK321" s="4"/>
      <c r="FL321" s="4"/>
      <c r="FM321" s="4"/>
      <c r="FN321" s="4"/>
      <c r="FO321" s="4"/>
      <c r="FP321" s="4"/>
      <c r="FQ321" s="4"/>
      <c r="FR321" s="4"/>
      <c r="FS321" s="4"/>
      <c r="FT321" s="4"/>
      <c r="FU321" s="4"/>
      <c r="FV321" s="4"/>
      <c r="FW321" s="4"/>
      <c r="FX321" s="4"/>
      <c r="FY321" s="4"/>
      <c r="FZ321" s="4"/>
      <c r="GA321" s="4"/>
      <c r="GB321" s="4"/>
      <c r="GC321" s="4"/>
      <c r="GD321" s="4"/>
      <c r="GE321" s="4"/>
      <c r="GF321" s="4"/>
      <c r="GG321" s="4"/>
      <c r="GH321" s="4"/>
      <c r="GI321" s="4"/>
      <c r="GJ321" s="4"/>
      <c r="GK321" s="4"/>
      <c r="GL321" s="4"/>
      <c r="GM321" s="4"/>
      <c r="GN321" s="4"/>
      <c r="GO321" s="4"/>
      <c r="GP321" s="4"/>
      <c r="GQ321" s="4"/>
      <c r="GR321" s="4"/>
      <c r="GS321" s="4"/>
      <c r="GT321" s="4"/>
      <c r="GU321" s="4"/>
      <c r="GV321" s="4"/>
      <c r="GW321" s="4"/>
      <c r="GX321" s="4"/>
      <c r="GY321" s="4"/>
      <c r="GZ321" s="4"/>
      <c r="HA321" s="4"/>
      <c r="HB321" s="4"/>
      <c r="HC321" s="4"/>
      <c r="HD321" s="4"/>
      <c r="HE321" s="4"/>
      <c r="HF321" s="4"/>
      <c r="HG321" s="4"/>
      <c r="HH321" s="4"/>
      <c r="HI321" s="4"/>
      <c r="HJ321" s="4"/>
      <c r="HK321" s="4"/>
      <c r="HL321" s="4"/>
      <c r="HM321" s="4"/>
      <c r="HN321" s="4"/>
      <c r="HO321" s="4"/>
      <c r="HP321" s="4"/>
      <c r="HQ321" s="4"/>
      <c r="HR321" s="4"/>
      <c r="HS321" s="4"/>
      <c r="HT321" s="4"/>
      <c r="HU321" s="4"/>
      <c r="HV321" s="4"/>
      <c r="HW321" s="4"/>
      <c r="HX321" s="4"/>
      <c r="HY321" s="4"/>
      <c r="HZ321" s="4"/>
      <c r="IA321" s="4"/>
      <c r="IB321" s="4"/>
      <c r="IC321" s="4"/>
      <c r="ID321" s="4"/>
      <c r="IE321" s="4"/>
      <c r="IF321" s="4"/>
      <c r="IG321" s="4"/>
      <c r="IH321" s="4"/>
      <c r="II321" s="4"/>
      <c r="IJ321" s="4"/>
      <c r="IK321" s="4"/>
      <c r="IL321" s="4"/>
    </row>
    <row r="322" spans="1:247" s="2" customFormat="1" hidden="1" x14ac:dyDescent="0.25">
      <c r="A322" s="2">
        <v>227</v>
      </c>
      <c r="B322" s="56">
        <f t="shared" ca="1" si="80"/>
        <v>51300</v>
      </c>
      <c r="C322" s="57">
        <f t="shared" si="82"/>
        <v>0</v>
      </c>
      <c r="D322" s="57"/>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c r="CR322" s="4"/>
      <c r="CS322" s="4"/>
      <c r="CT322" s="4"/>
      <c r="CU322" s="4"/>
      <c r="CV322" s="4"/>
      <c r="CW322" s="4"/>
      <c r="CX322" s="4"/>
      <c r="CY322" s="4"/>
      <c r="CZ322" s="4"/>
      <c r="DA322" s="4"/>
      <c r="DB322" s="4"/>
      <c r="DC322" s="4"/>
      <c r="DD322" s="4"/>
      <c r="DE322" s="4"/>
      <c r="DF322" s="4"/>
      <c r="DG322" s="4"/>
      <c r="DH322" s="4"/>
      <c r="DI322" s="4"/>
      <c r="DJ322" s="4"/>
      <c r="DK322" s="4"/>
      <c r="DL322" s="4"/>
      <c r="DM322" s="4"/>
      <c r="DN322" s="4"/>
      <c r="DO322" s="4"/>
      <c r="DP322" s="4"/>
      <c r="DQ322" s="4"/>
      <c r="DR322" s="4"/>
      <c r="DS322" s="4"/>
      <c r="DT322" s="4"/>
      <c r="DU322" s="4"/>
      <c r="DV322" s="4"/>
      <c r="DW322" s="4"/>
      <c r="DX322" s="4"/>
      <c r="DY322" s="4"/>
      <c r="DZ322" s="4"/>
      <c r="EA322" s="4"/>
      <c r="EB322" s="4"/>
      <c r="EC322" s="4"/>
      <c r="ED322" s="4"/>
      <c r="EE322" s="4"/>
      <c r="EF322" s="4"/>
      <c r="EG322" s="4"/>
      <c r="EH322" s="4"/>
      <c r="EI322" s="4"/>
      <c r="EJ322" s="4"/>
      <c r="EK322" s="4"/>
      <c r="EL322" s="4"/>
      <c r="EM322" s="4"/>
      <c r="EN322" s="4"/>
      <c r="EO322" s="4"/>
      <c r="EP322" s="4"/>
      <c r="EQ322" s="4"/>
      <c r="ER322" s="4"/>
      <c r="ES322" s="4"/>
      <c r="ET322" s="4"/>
      <c r="EU322" s="4"/>
      <c r="EV322" s="4"/>
      <c r="EW322" s="4"/>
      <c r="EX322" s="4"/>
      <c r="EY322" s="4"/>
      <c r="EZ322" s="4"/>
      <c r="FA322" s="4"/>
      <c r="FB322" s="4"/>
      <c r="FC322" s="4"/>
      <c r="FD322" s="4"/>
      <c r="FE322" s="4"/>
      <c r="FF322" s="4"/>
      <c r="FG322" s="4"/>
      <c r="FH322" s="4"/>
      <c r="FI322" s="4"/>
      <c r="FJ322" s="4"/>
      <c r="FK322" s="4"/>
      <c r="FL322" s="4"/>
      <c r="FM322" s="4"/>
      <c r="FN322" s="4"/>
      <c r="FO322" s="4"/>
      <c r="FP322" s="4"/>
      <c r="FQ322" s="4"/>
      <c r="FR322" s="4"/>
      <c r="FS322" s="4"/>
      <c r="FT322" s="4"/>
      <c r="FU322" s="4"/>
      <c r="FV322" s="4"/>
      <c r="FW322" s="4"/>
      <c r="FX322" s="4"/>
      <c r="FY322" s="4"/>
      <c r="FZ322" s="4"/>
      <c r="GA322" s="4"/>
      <c r="GB322" s="4"/>
      <c r="GC322" s="4"/>
      <c r="GD322" s="4"/>
      <c r="GE322" s="4"/>
      <c r="GF322" s="4"/>
      <c r="GG322" s="4"/>
      <c r="GH322" s="4"/>
      <c r="GI322" s="4"/>
      <c r="GJ322" s="4"/>
      <c r="GK322" s="4"/>
      <c r="GL322" s="4"/>
      <c r="GM322" s="4"/>
      <c r="GN322" s="4"/>
      <c r="GO322" s="4"/>
      <c r="GP322" s="4"/>
      <c r="GQ322" s="4"/>
      <c r="GR322" s="4"/>
      <c r="GS322" s="4"/>
      <c r="GT322" s="4"/>
      <c r="GU322" s="4"/>
      <c r="GV322" s="4"/>
      <c r="GW322" s="4"/>
      <c r="GX322" s="4"/>
      <c r="GY322" s="4"/>
      <c r="GZ322" s="4"/>
      <c r="HA322" s="4"/>
      <c r="HB322" s="4"/>
      <c r="HC322" s="4"/>
      <c r="HD322" s="4"/>
      <c r="HE322" s="4"/>
      <c r="HF322" s="4"/>
      <c r="HG322" s="4"/>
      <c r="HH322" s="4"/>
      <c r="HI322" s="4"/>
      <c r="HJ322" s="4"/>
      <c r="HK322" s="4"/>
      <c r="HL322" s="4"/>
      <c r="HM322" s="4"/>
      <c r="HN322" s="4"/>
      <c r="HO322" s="4"/>
      <c r="HP322" s="4"/>
      <c r="HQ322" s="4"/>
      <c r="HR322" s="4"/>
      <c r="HS322" s="4"/>
      <c r="HT322" s="4"/>
      <c r="HU322" s="4"/>
      <c r="HV322" s="4"/>
      <c r="HW322" s="4"/>
      <c r="HX322" s="4"/>
      <c r="HY322" s="4"/>
      <c r="HZ322" s="4"/>
      <c r="IA322" s="4"/>
      <c r="IB322" s="4"/>
      <c r="IC322" s="4"/>
      <c r="ID322" s="4"/>
      <c r="IE322" s="4"/>
      <c r="IF322" s="4"/>
      <c r="IG322" s="4"/>
      <c r="IH322" s="4"/>
      <c r="II322" s="4"/>
      <c r="IJ322" s="4"/>
      <c r="IK322" s="4"/>
      <c r="IL322" s="4"/>
    </row>
    <row r="323" spans="1:247" s="2" customFormat="1" hidden="1" x14ac:dyDescent="0.25">
      <c r="A323" s="2">
        <v>228</v>
      </c>
      <c r="B323" s="56">
        <f t="shared" ca="1" si="80"/>
        <v>51330</v>
      </c>
      <c r="C323" s="57">
        <f t="shared" si="82"/>
        <v>0</v>
      </c>
      <c r="D323" s="57"/>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c r="CR323" s="4"/>
      <c r="CS323" s="4"/>
      <c r="CT323" s="4"/>
      <c r="CU323" s="4"/>
      <c r="CV323" s="4"/>
      <c r="CW323" s="4"/>
      <c r="CX323" s="4"/>
      <c r="CY323" s="4"/>
      <c r="CZ323" s="4"/>
      <c r="DA323" s="4"/>
      <c r="DB323" s="4"/>
      <c r="DC323" s="4"/>
      <c r="DD323" s="4"/>
      <c r="DE323" s="4"/>
      <c r="DF323" s="4"/>
      <c r="DG323" s="4"/>
      <c r="DH323" s="4"/>
      <c r="DI323" s="4"/>
      <c r="DJ323" s="4"/>
      <c r="DK323" s="4"/>
      <c r="DL323" s="4"/>
      <c r="DM323" s="4"/>
      <c r="DN323" s="4"/>
      <c r="DO323" s="4"/>
      <c r="DP323" s="4"/>
      <c r="DQ323" s="4"/>
      <c r="DR323" s="4"/>
      <c r="DS323" s="4"/>
      <c r="DT323" s="4"/>
      <c r="DU323" s="4"/>
      <c r="DV323" s="4"/>
      <c r="DW323" s="4"/>
      <c r="DX323" s="4"/>
      <c r="DY323" s="4"/>
      <c r="DZ323" s="4"/>
      <c r="EA323" s="4"/>
      <c r="EB323" s="4"/>
      <c r="EC323" s="4"/>
      <c r="ED323" s="4"/>
      <c r="EE323" s="4"/>
      <c r="EF323" s="4"/>
      <c r="EG323" s="4"/>
      <c r="EH323" s="4"/>
      <c r="EI323" s="4"/>
      <c r="EJ323" s="4"/>
      <c r="EK323" s="4"/>
      <c r="EL323" s="4"/>
      <c r="EM323" s="4"/>
      <c r="EN323" s="4"/>
      <c r="EO323" s="4"/>
      <c r="EP323" s="4"/>
      <c r="EQ323" s="4"/>
      <c r="ER323" s="4"/>
      <c r="ES323" s="4"/>
      <c r="ET323" s="4"/>
      <c r="EU323" s="4"/>
      <c r="EV323" s="4"/>
      <c r="EW323" s="4"/>
      <c r="EX323" s="4"/>
      <c r="EY323" s="4"/>
      <c r="EZ323" s="4"/>
      <c r="FA323" s="4"/>
      <c r="FB323" s="4"/>
      <c r="FC323" s="4"/>
      <c r="FD323" s="4"/>
      <c r="FE323" s="4"/>
      <c r="FF323" s="4"/>
      <c r="FG323" s="4"/>
      <c r="FH323" s="4"/>
      <c r="FI323" s="4"/>
      <c r="FJ323" s="4"/>
      <c r="FK323" s="4"/>
      <c r="FL323" s="4"/>
      <c r="FM323" s="4"/>
      <c r="FN323" s="4"/>
      <c r="FO323" s="4"/>
      <c r="FP323" s="4"/>
      <c r="FQ323" s="4"/>
      <c r="FR323" s="4"/>
      <c r="FS323" s="4"/>
      <c r="FT323" s="4"/>
      <c r="FU323" s="4"/>
      <c r="FV323" s="4"/>
      <c r="FW323" s="4"/>
      <c r="FX323" s="4"/>
      <c r="FY323" s="4"/>
      <c r="FZ323" s="4"/>
      <c r="GA323" s="4"/>
      <c r="GB323" s="4"/>
      <c r="GC323" s="4"/>
      <c r="GD323" s="4"/>
      <c r="GE323" s="4"/>
      <c r="GF323" s="4"/>
      <c r="GG323" s="4"/>
      <c r="GH323" s="4"/>
      <c r="GI323" s="4"/>
      <c r="GJ323" s="4"/>
      <c r="GK323" s="4"/>
      <c r="GL323" s="4"/>
      <c r="GM323" s="4"/>
      <c r="GN323" s="4"/>
      <c r="GO323" s="4"/>
      <c r="GP323" s="4"/>
      <c r="GQ323" s="4"/>
      <c r="GR323" s="4"/>
      <c r="GS323" s="4"/>
      <c r="GT323" s="4"/>
      <c r="GU323" s="4"/>
      <c r="GV323" s="4"/>
      <c r="GW323" s="4"/>
      <c r="GX323" s="4"/>
      <c r="GY323" s="4"/>
      <c r="GZ323" s="4"/>
      <c r="HA323" s="4"/>
      <c r="HB323" s="4"/>
      <c r="HC323" s="4"/>
      <c r="HD323" s="4"/>
      <c r="HE323" s="4"/>
      <c r="HF323" s="4"/>
      <c r="HG323" s="4"/>
      <c r="HH323" s="4"/>
      <c r="HI323" s="4"/>
      <c r="HJ323" s="4"/>
      <c r="HK323" s="4"/>
      <c r="HL323" s="4"/>
      <c r="HM323" s="4"/>
      <c r="HN323" s="4"/>
      <c r="HO323" s="4"/>
      <c r="HP323" s="4"/>
      <c r="HQ323" s="4"/>
      <c r="HR323" s="4"/>
      <c r="HS323" s="4"/>
      <c r="HT323" s="4"/>
      <c r="HU323" s="4"/>
      <c r="HV323" s="4"/>
      <c r="HW323" s="4"/>
      <c r="HX323" s="4"/>
      <c r="HY323" s="4"/>
      <c r="HZ323" s="4"/>
      <c r="IA323" s="4"/>
      <c r="IB323" s="4"/>
      <c r="IC323" s="4"/>
      <c r="ID323" s="4"/>
      <c r="IE323" s="4"/>
      <c r="IF323" s="4"/>
      <c r="IG323" s="4"/>
      <c r="IH323" s="4"/>
      <c r="II323" s="4"/>
      <c r="IJ323" s="4"/>
      <c r="IK323" s="4"/>
      <c r="IL323" s="4"/>
    </row>
    <row r="324" spans="1:247" s="2" customFormat="1" hidden="1" x14ac:dyDescent="0.25">
      <c r="A324" s="2">
        <v>229</v>
      </c>
      <c r="B324" s="56">
        <f t="shared" ca="1" si="80"/>
        <v>51361</v>
      </c>
      <c r="C324" s="57">
        <f t="shared" ref="C324:C335" si="83">Y67</f>
        <v>0</v>
      </c>
      <c r="D324" s="57"/>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c r="CR324" s="4"/>
      <c r="CS324" s="4"/>
      <c r="CT324" s="4"/>
      <c r="CU324" s="4"/>
      <c r="CV324" s="4"/>
      <c r="CW324" s="4"/>
      <c r="CX324" s="4"/>
      <c r="CY324" s="4"/>
      <c r="CZ324" s="4"/>
      <c r="DA324" s="4"/>
      <c r="DB324" s="4"/>
      <c r="DC324" s="4"/>
      <c r="DD324" s="4"/>
      <c r="DE324" s="4"/>
      <c r="DF324" s="4"/>
      <c r="DG324" s="4"/>
      <c r="DH324" s="4"/>
      <c r="DI324" s="4"/>
      <c r="DJ324" s="4"/>
      <c r="DK324" s="4"/>
      <c r="DL324" s="4"/>
      <c r="DM324" s="4"/>
      <c r="DN324" s="4"/>
      <c r="DO324" s="4"/>
      <c r="DP324" s="4"/>
      <c r="DQ324" s="4"/>
      <c r="DR324" s="4"/>
      <c r="DS324" s="4"/>
      <c r="DT324" s="4"/>
      <c r="DU324" s="4"/>
      <c r="DV324" s="4"/>
      <c r="DW324" s="4"/>
      <c r="DX324" s="4"/>
      <c r="DY324" s="4"/>
      <c r="DZ324" s="4"/>
      <c r="EA324" s="4"/>
      <c r="EB324" s="4"/>
      <c r="EC324" s="4"/>
      <c r="ED324" s="4"/>
      <c r="EE324" s="4"/>
      <c r="EF324" s="4"/>
      <c r="EG324" s="4"/>
      <c r="EH324" s="4"/>
      <c r="EI324" s="4"/>
      <c r="EJ324" s="4"/>
      <c r="EK324" s="4"/>
      <c r="EL324" s="4"/>
      <c r="EM324" s="4"/>
      <c r="EN324" s="4"/>
      <c r="EO324" s="4"/>
      <c r="EP324" s="4"/>
      <c r="EQ324" s="4"/>
      <c r="ER324" s="4"/>
      <c r="ES324" s="4"/>
      <c r="ET324" s="4"/>
      <c r="EU324" s="4"/>
      <c r="EV324" s="4"/>
      <c r="EW324" s="4"/>
      <c r="EX324" s="4"/>
      <c r="EY324" s="4"/>
      <c r="EZ324" s="4"/>
      <c r="FA324" s="4"/>
      <c r="FB324" s="4"/>
      <c r="FC324" s="4"/>
      <c r="FD324" s="4"/>
      <c r="FE324" s="4"/>
      <c r="FF324" s="4"/>
      <c r="FG324" s="4"/>
      <c r="FH324" s="4"/>
      <c r="FI324" s="4"/>
      <c r="FJ324" s="4"/>
      <c r="FK324" s="4"/>
      <c r="FL324" s="4"/>
      <c r="FM324" s="4"/>
      <c r="FN324" s="4"/>
      <c r="FO324" s="4"/>
      <c r="FP324" s="4"/>
      <c r="FQ324" s="4"/>
      <c r="FR324" s="4"/>
      <c r="FS324" s="4"/>
      <c r="FT324" s="4"/>
      <c r="FU324" s="4"/>
      <c r="FV324" s="4"/>
      <c r="FW324" s="4"/>
      <c r="FX324" s="4"/>
      <c r="FY324" s="4"/>
      <c r="FZ324" s="4"/>
      <c r="GA324" s="4"/>
      <c r="GB324" s="4"/>
      <c r="GC324" s="4"/>
      <c r="GD324" s="4"/>
      <c r="GE324" s="4"/>
      <c r="GF324" s="4"/>
      <c r="GG324" s="4"/>
      <c r="GH324" s="4"/>
      <c r="GI324" s="4"/>
      <c r="GJ324" s="4"/>
      <c r="GK324" s="4"/>
      <c r="GL324" s="4"/>
      <c r="GM324" s="4"/>
      <c r="GN324" s="4"/>
      <c r="GO324" s="4"/>
      <c r="GP324" s="4"/>
      <c r="GQ324" s="4"/>
      <c r="GR324" s="4"/>
      <c r="GS324" s="4"/>
      <c r="GT324" s="4"/>
      <c r="GU324" s="4"/>
      <c r="GV324" s="4"/>
      <c r="GW324" s="4"/>
      <c r="GX324" s="4"/>
      <c r="GY324" s="4"/>
      <c r="GZ324" s="4"/>
      <c r="HA324" s="4"/>
      <c r="HB324" s="4"/>
      <c r="HC324" s="4"/>
      <c r="HD324" s="4"/>
      <c r="HE324" s="4"/>
      <c r="HF324" s="4"/>
      <c r="HG324" s="4"/>
      <c r="HH324" s="4"/>
      <c r="HI324" s="4"/>
      <c r="HJ324" s="4"/>
      <c r="HK324" s="4"/>
      <c r="HL324" s="4"/>
      <c r="HM324" s="4"/>
      <c r="HN324" s="4"/>
      <c r="HO324" s="4"/>
      <c r="HP324" s="4"/>
      <c r="HQ324" s="4"/>
      <c r="HR324" s="4"/>
      <c r="HS324" s="4"/>
      <c r="HT324" s="4"/>
      <c r="HU324" s="4"/>
      <c r="HV324" s="4"/>
      <c r="HW324" s="4"/>
      <c r="HX324" s="4"/>
      <c r="HY324" s="4"/>
      <c r="HZ324" s="4"/>
      <c r="IA324" s="4"/>
      <c r="IB324" s="4"/>
      <c r="IC324" s="4"/>
      <c r="ID324" s="4"/>
      <c r="IE324" s="4"/>
      <c r="IF324" s="4"/>
      <c r="IG324" s="4"/>
      <c r="IH324" s="4"/>
      <c r="II324" s="4"/>
      <c r="IJ324" s="4"/>
      <c r="IK324" s="4"/>
      <c r="IL324" s="4"/>
    </row>
    <row r="325" spans="1:247" s="2" customFormat="1" hidden="1" x14ac:dyDescent="0.25">
      <c r="A325" s="2">
        <v>230</v>
      </c>
      <c r="B325" s="56">
        <f t="shared" ca="1" si="80"/>
        <v>51392</v>
      </c>
      <c r="C325" s="57">
        <f t="shared" si="83"/>
        <v>0</v>
      </c>
      <c r="D325" s="57"/>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c r="CR325" s="4"/>
      <c r="CS325" s="4"/>
      <c r="CT325" s="4"/>
      <c r="CU325" s="4"/>
      <c r="CV325" s="4"/>
      <c r="CW325" s="4"/>
      <c r="CX325" s="4"/>
      <c r="CY325" s="4"/>
      <c r="CZ325" s="4"/>
      <c r="DA325" s="4"/>
      <c r="DB325" s="4"/>
      <c r="DC325" s="4"/>
      <c r="DD325" s="4"/>
      <c r="DE325" s="4"/>
      <c r="DF325" s="4"/>
      <c r="DG325" s="4"/>
      <c r="DH325" s="4"/>
      <c r="DI325" s="4"/>
      <c r="DJ325" s="4"/>
      <c r="DK325" s="4"/>
      <c r="DL325" s="4"/>
      <c r="DM325" s="4"/>
      <c r="DN325" s="4"/>
      <c r="DO325" s="4"/>
      <c r="DP325" s="4"/>
      <c r="DQ325" s="4"/>
      <c r="DR325" s="4"/>
      <c r="DS325" s="4"/>
      <c r="DT325" s="4"/>
      <c r="DU325" s="4"/>
      <c r="DV325" s="4"/>
      <c r="DW325" s="4"/>
      <c r="DX325" s="4"/>
      <c r="DY325" s="4"/>
      <c r="DZ325" s="4"/>
      <c r="EA325" s="4"/>
      <c r="EB325" s="4"/>
      <c r="EC325" s="4"/>
      <c r="ED325" s="4"/>
      <c r="EE325" s="4"/>
      <c r="EF325" s="4"/>
      <c r="EG325" s="4"/>
      <c r="EH325" s="4"/>
      <c r="EI325" s="4"/>
      <c r="EJ325" s="4"/>
      <c r="EK325" s="4"/>
      <c r="EL325" s="4"/>
      <c r="EM325" s="4"/>
      <c r="EN325" s="4"/>
      <c r="EO325" s="4"/>
      <c r="EP325" s="4"/>
      <c r="EQ325" s="4"/>
      <c r="ER325" s="4"/>
      <c r="ES325" s="4"/>
      <c r="ET325" s="4"/>
      <c r="EU325" s="4"/>
      <c r="EV325" s="4"/>
      <c r="EW325" s="4"/>
      <c r="EX325" s="4"/>
      <c r="EY325" s="4"/>
      <c r="EZ325" s="4"/>
      <c r="FA325" s="4"/>
      <c r="FB325" s="4"/>
      <c r="FC325" s="4"/>
      <c r="FD325" s="4"/>
      <c r="FE325" s="4"/>
      <c r="FF325" s="4"/>
      <c r="FG325" s="4"/>
      <c r="FH325" s="4"/>
      <c r="FI325" s="4"/>
      <c r="FJ325" s="4"/>
      <c r="FK325" s="4"/>
      <c r="FL325" s="4"/>
      <c r="FM325" s="4"/>
      <c r="FN325" s="4"/>
      <c r="FO325" s="4"/>
      <c r="FP325" s="4"/>
      <c r="FQ325" s="4"/>
      <c r="FR325" s="4"/>
      <c r="FS325" s="4"/>
      <c r="FT325" s="4"/>
      <c r="FU325" s="4"/>
      <c r="FV325" s="4"/>
      <c r="FW325" s="4"/>
      <c r="FX325" s="4"/>
      <c r="FY325" s="4"/>
      <c r="FZ325" s="4"/>
      <c r="GA325" s="4"/>
      <c r="GB325" s="4"/>
      <c r="GC325" s="4"/>
      <c r="GD325" s="4"/>
      <c r="GE325" s="4"/>
      <c r="GF325" s="4"/>
      <c r="GG325" s="4"/>
      <c r="GH325" s="4"/>
      <c r="GI325" s="4"/>
      <c r="GJ325" s="4"/>
      <c r="GK325" s="4"/>
      <c r="GL325" s="4"/>
      <c r="GM325" s="4"/>
      <c r="GN325" s="4"/>
      <c r="GO325" s="4"/>
      <c r="GP325" s="4"/>
      <c r="GQ325" s="4"/>
      <c r="GR325" s="4"/>
      <c r="GS325" s="4"/>
      <c r="GT325" s="4"/>
      <c r="GU325" s="4"/>
      <c r="GV325" s="4"/>
      <c r="GW325" s="4"/>
      <c r="GX325" s="4"/>
      <c r="GY325" s="4"/>
      <c r="GZ325" s="4"/>
      <c r="HA325" s="4"/>
      <c r="HB325" s="4"/>
      <c r="HC325" s="4"/>
      <c r="HD325" s="4"/>
      <c r="HE325" s="4"/>
      <c r="HF325" s="4"/>
      <c r="HG325" s="4"/>
      <c r="HH325" s="4"/>
      <c r="HI325" s="4"/>
      <c r="HJ325" s="4"/>
      <c r="HK325" s="4"/>
      <c r="HL325" s="4"/>
      <c r="HM325" s="4"/>
      <c r="HN325" s="4"/>
      <c r="HO325" s="4"/>
      <c r="HP325" s="4"/>
      <c r="HQ325" s="4"/>
      <c r="HR325" s="4"/>
      <c r="HS325" s="4"/>
      <c r="HT325" s="4"/>
      <c r="HU325" s="4"/>
      <c r="HV325" s="4"/>
      <c r="HW325" s="4"/>
      <c r="HX325" s="4"/>
      <c r="HY325" s="4"/>
      <c r="HZ325" s="4"/>
      <c r="IA325" s="4"/>
      <c r="IB325" s="4"/>
      <c r="IC325" s="4"/>
      <c r="ID325" s="4"/>
      <c r="IE325" s="4"/>
      <c r="IF325" s="4"/>
      <c r="IG325" s="4"/>
      <c r="IH325" s="4"/>
      <c r="II325" s="4"/>
      <c r="IJ325" s="4"/>
      <c r="IK325" s="4"/>
      <c r="IL325" s="4"/>
    </row>
    <row r="326" spans="1:247" s="2" customFormat="1" hidden="1" x14ac:dyDescent="0.25">
      <c r="A326" s="2">
        <v>231</v>
      </c>
      <c r="B326" s="56">
        <f t="shared" ca="1" si="80"/>
        <v>51422</v>
      </c>
      <c r="C326" s="57">
        <f t="shared" si="83"/>
        <v>0</v>
      </c>
      <c r="D326" s="57"/>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c r="CR326" s="4"/>
      <c r="CS326" s="4"/>
      <c r="CT326" s="4"/>
      <c r="CU326" s="4"/>
      <c r="CV326" s="4"/>
      <c r="CW326" s="4"/>
      <c r="CX326" s="4"/>
      <c r="CY326" s="4"/>
      <c r="CZ326" s="4"/>
      <c r="DA326" s="4"/>
      <c r="DB326" s="4"/>
      <c r="DC326" s="4"/>
      <c r="DD326" s="4"/>
      <c r="DE326" s="4"/>
      <c r="DF326" s="4"/>
      <c r="DG326" s="4"/>
      <c r="DH326" s="4"/>
      <c r="DI326" s="4"/>
      <c r="DJ326" s="4"/>
      <c r="DK326" s="4"/>
      <c r="DL326" s="4"/>
      <c r="DM326" s="4"/>
      <c r="DN326" s="4"/>
      <c r="DO326" s="4"/>
      <c r="DP326" s="4"/>
      <c r="DQ326" s="4"/>
      <c r="DR326" s="4"/>
      <c r="DS326" s="4"/>
      <c r="DT326" s="4"/>
      <c r="DU326" s="4"/>
      <c r="DV326" s="4"/>
      <c r="DW326" s="4"/>
      <c r="DX326" s="4"/>
      <c r="DY326" s="4"/>
      <c r="DZ326" s="4"/>
      <c r="EA326" s="4"/>
      <c r="EB326" s="4"/>
      <c r="EC326" s="4"/>
      <c r="ED326" s="4"/>
      <c r="EE326" s="4"/>
      <c r="EF326" s="4"/>
      <c r="EG326" s="4"/>
      <c r="EH326" s="4"/>
      <c r="EI326" s="4"/>
      <c r="EJ326" s="4"/>
      <c r="EK326" s="4"/>
      <c r="EL326" s="4"/>
      <c r="EM326" s="4"/>
      <c r="EN326" s="4"/>
      <c r="EO326" s="4"/>
      <c r="EP326" s="4"/>
      <c r="EQ326" s="4"/>
      <c r="ER326" s="4"/>
      <c r="ES326" s="4"/>
      <c r="ET326" s="4"/>
      <c r="EU326" s="4"/>
      <c r="EV326" s="4"/>
      <c r="EW326" s="4"/>
      <c r="EX326" s="4"/>
      <c r="EY326" s="4"/>
      <c r="EZ326" s="4"/>
      <c r="FA326" s="4"/>
      <c r="FB326" s="4"/>
      <c r="FC326" s="4"/>
      <c r="FD326" s="4"/>
      <c r="FE326" s="4"/>
      <c r="FF326" s="4"/>
      <c r="FG326" s="4"/>
      <c r="FH326" s="4"/>
      <c r="FI326" s="4"/>
      <c r="FJ326" s="4"/>
      <c r="FK326" s="4"/>
      <c r="FL326" s="4"/>
      <c r="FM326" s="4"/>
      <c r="FN326" s="4"/>
      <c r="FO326" s="4"/>
      <c r="FP326" s="4"/>
      <c r="FQ326" s="4"/>
      <c r="FR326" s="4"/>
      <c r="FS326" s="4"/>
      <c r="FT326" s="4"/>
      <c r="FU326" s="4"/>
      <c r="FV326" s="4"/>
      <c r="FW326" s="4"/>
      <c r="FX326" s="4"/>
      <c r="FY326" s="4"/>
      <c r="FZ326" s="4"/>
      <c r="GA326" s="4"/>
      <c r="GB326" s="4"/>
      <c r="GC326" s="4"/>
      <c r="GD326" s="4"/>
      <c r="GE326" s="4"/>
      <c r="GF326" s="4"/>
      <c r="GG326" s="4"/>
      <c r="GH326" s="4"/>
      <c r="GI326" s="4"/>
      <c r="GJ326" s="4"/>
      <c r="GK326" s="4"/>
      <c r="GL326" s="4"/>
      <c r="GM326" s="4"/>
      <c r="GN326" s="4"/>
      <c r="GO326" s="4"/>
      <c r="GP326" s="4"/>
      <c r="GQ326" s="4"/>
      <c r="GR326" s="4"/>
      <c r="GS326" s="4"/>
      <c r="GT326" s="4"/>
      <c r="GU326" s="4"/>
      <c r="GV326" s="4"/>
      <c r="GW326" s="4"/>
      <c r="GX326" s="4"/>
      <c r="GY326" s="4"/>
      <c r="GZ326" s="4"/>
      <c r="HA326" s="4"/>
      <c r="HB326" s="4"/>
      <c r="HC326" s="4"/>
      <c r="HD326" s="4"/>
      <c r="HE326" s="4"/>
      <c r="HF326" s="4"/>
      <c r="HG326" s="4"/>
      <c r="HH326" s="4"/>
      <c r="HI326" s="4"/>
      <c r="HJ326" s="4"/>
      <c r="HK326" s="4"/>
      <c r="HL326" s="4"/>
      <c r="HM326" s="4"/>
      <c r="HN326" s="4"/>
      <c r="HO326" s="4"/>
      <c r="HP326" s="4"/>
      <c r="HQ326" s="4"/>
      <c r="HR326" s="4"/>
      <c r="HS326" s="4"/>
      <c r="HT326" s="4"/>
      <c r="HU326" s="4"/>
      <c r="HV326" s="4"/>
      <c r="HW326" s="4"/>
      <c r="HX326" s="4"/>
      <c r="HY326" s="4"/>
      <c r="HZ326" s="4"/>
      <c r="IA326" s="4"/>
      <c r="IB326" s="4"/>
      <c r="IC326" s="4"/>
      <c r="ID326" s="4"/>
      <c r="IE326" s="4"/>
      <c r="IF326" s="4"/>
      <c r="IG326" s="4"/>
      <c r="IH326" s="4"/>
      <c r="II326" s="4"/>
      <c r="IJ326" s="4"/>
      <c r="IK326" s="4"/>
      <c r="IL326" s="4"/>
    </row>
    <row r="327" spans="1:247" s="2" customFormat="1" hidden="1" x14ac:dyDescent="0.25">
      <c r="A327" s="2">
        <v>232</v>
      </c>
      <c r="B327" s="56">
        <f t="shared" ca="1" si="80"/>
        <v>51453</v>
      </c>
      <c r="C327" s="57">
        <f t="shared" si="83"/>
        <v>0</v>
      </c>
      <c r="D327" s="57"/>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c r="CR327" s="4"/>
      <c r="CS327" s="4"/>
      <c r="CT327" s="4"/>
      <c r="CU327" s="4"/>
      <c r="CV327" s="4"/>
      <c r="CW327" s="4"/>
      <c r="CX327" s="4"/>
      <c r="CY327" s="4"/>
      <c r="CZ327" s="4"/>
      <c r="DA327" s="4"/>
      <c r="DB327" s="4"/>
      <c r="DC327" s="4"/>
      <c r="DD327" s="4"/>
      <c r="DE327" s="4"/>
      <c r="DF327" s="4"/>
      <c r="DG327" s="4"/>
      <c r="DH327" s="4"/>
      <c r="DI327" s="4"/>
      <c r="DJ327" s="4"/>
      <c r="DK327" s="4"/>
      <c r="DL327" s="4"/>
      <c r="DM327" s="4"/>
      <c r="DN327" s="4"/>
      <c r="DO327" s="4"/>
      <c r="DP327" s="4"/>
      <c r="DQ327" s="4"/>
      <c r="DR327" s="4"/>
      <c r="DS327" s="4"/>
      <c r="DT327" s="4"/>
      <c r="DU327" s="4"/>
      <c r="DV327" s="4"/>
      <c r="DW327" s="4"/>
      <c r="DX327" s="4"/>
      <c r="DY327" s="4"/>
      <c r="DZ327" s="4"/>
      <c r="EA327" s="4"/>
      <c r="EB327" s="4"/>
      <c r="EC327" s="4"/>
      <c r="ED327" s="4"/>
      <c r="EE327" s="4"/>
      <c r="EF327" s="4"/>
      <c r="EG327" s="4"/>
      <c r="EH327" s="4"/>
      <c r="EI327" s="4"/>
      <c r="EJ327" s="4"/>
      <c r="EK327" s="4"/>
      <c r="EL327" s="4"/>
      <c r="EM327" s="4"/>
      <c r="EN327" s="4"/>
      <c r="EO327" s="4"/>
      <c r="EP327" s="4"/>
      <c r="EQ327" s="4"/>
      <c r="ER327" s="4"/>
      <c r="ES327" s="4"/>
      <c r="ET327" s="4"/>
      <c r="EU327" s="4"/>
      <c r="EV327" s="4"/>
      <c r="EW327" s="4"/>
      <c r="EX327" s="4"/>
      <c r="EY327" s="4"/>
      <c r="EZ327" s="4"/>
      <c r="FA327" s="4"/>
      <c r="FB327" s="4"/>
      <c r="FC327" s="4"/>
      <c r="FD327" s="4"/>
      <c r="FE327" s="4"/>
      <c r="FF327" s="4"/>
      <c r="FG327" s="4"/>
      <c r="FH327" s="4"/>
      <c r="FI327" s="4"/>
      <c r="FJ327" s="4"/>
      <c r="FK327" s="4"/>
      <c r="FL327" s="4"/>
      <c r="FM327" s="4"/>
      <c r="FN327" s="4"/>
      <c r="FO327" s="4"/>
      <c r="FP327" s="4"/>
      <c r="FQ327" s="4"/>
      <c r="FR327" s="4"/>
      <c r="FS327" s="4"/>
      <c r="FT327" s="4"/>
      <c r="FU327" s="4"/>
      <c r="FV327" s="4"/>
      <c r="FW327" s="4"/>
      <c r="FX327" s="4"/>
      <c r="FY327" s="4"/>
      <c r="FZ327" s="4"/>
      <c r="GA327" s="4"/>
      <c r="GB327" s="4"/>
      <c r="GC327" s="4"/>
      <c r="GD327" s="4"/>
      <c r="GE327" s="4"/>
      <c r="GF327" s="4"/>
      <c r="GG327" s="4"/>
      <c r="GH327" s="4"/>
      <c r="GI327" s="4"/>
      <c r="GJ327" s="4"/>
      <c r="GK327" s="4"/>
      <c r="GL327" s="4"/>
      <c r="GM327" s="4"/>
      <c r="GN327" s="4"/>
      <c r="GO327" s="4"/>
      <c r="GP327" s="4"/>
      <c r="GQ327" s="4"/>
      <c r="GR327" s="4"/>
      <c r="GS327" s="4"/>
      <c r="GT327" s="4"/>
      <c r="GU327" s="4"/>
      <c r="GV327" s="4"/>
      <c r="GW327" s="4"/>
      <c r="GX327" s="4"/>
      <c r="GY327" s="4"/>
      <c r="GZ327" s="4"/>
      <c r="HA327" s="4"/>
      <c r="HB327" s="4"/>
      <c r="HC327" s="4"/>
      <c r="HD327" s="4"/>
      <c r="HE327" s="4"/>
      <c r="HF327" s="4"/>
      <c r="HG327" s="4"/>
      <c r="HH327" s="4"/>
      <c r="HI327" s="4"/>
      <c r="HJ327" s="4"/>
      <c r="HK327" s="4"/>
      <c r="HL327" s="4"/>
      <c r="HM327" s="4"/>
      <c r="HN327" s="4"/>
      <c r="HO327" s="4"/>
      <c r="HP327" s="4"/>
      <c r="HQ327" s="4"/>
      <c r="HR327" s="4"/>
      <c r="HS327" s="4"/>
      <c r="HT327" s="4"/>
      <c r="HU327" s="4"/>
      <c r="HV327" s="4"/>
      <c r="HW327" s="4"/>
      <c r="HX327" s="4"/>
      <c r="HY327" s="4"/>
      <c r="HZ327" s="4"/>
      <c r="IA327" s="4"/>
      <c r="IB327" s="4"/>
      <c r="IC327" s="4"/>
      <c r="ID327" s="4"/>
      <c r="IE327" s="4"/>
      <c r="IF327" s="4"/>
      <c r="IG327" s="4"/>
      <c r="IH327" s="4"/>
      <c r="II327" s="4"/>
      <c r="IJ327" s="4"/>
      <c r="IK327" s="4"/>
      <c r="IL327" s="4"/>
    </row>
    <row r="328" spans="1:247" s="2" customFormat="1" hidden="1" x14ac:dyDescent="0.25">
      <c r="A328" s="2">
        <v>233</v>
      </c>
      <c r="B328" s="56">
        <f t="shared" ca="1" si="80"/>
        <v>51483</v>
      </c>
      <c r="C328" s="57">
        <f t="shared" si="83"/>
        <v>0</v>
      </c>
      <c r="D328" s="57"/>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c r="CR328" s="4"/>
      <c r="CS328" s="4"/>
      <c r="CT328" s="4"/>
      <c r="CU328" s="4"/>
      <c r="CV328" s="4"/>
      <c r="CW328" s="4"/>
      <c r="CX328" s="4"/>
      <c r="CY328" s="4"/>
      <c r="CZ328" s="4"/>
      <c r="DA328" s="4"/>
      <c r="DB328" s="4"/>
      <c r="DC328" s="4"/>
      <c r="DD328" s="4"/>
      <c r="DE328" s="4"/>
      <c r="DF328" s="4"/>
      <c r="DG328" s="4"/>
      <c r="DH328" s="4"/>
      <c r="DI328" s="4"/>
      <c r="DJ328" s="4"/>
      <c r="DK328" s="4"/>
      <c r="DL328" s="4"/>
      <c r="DM328" s="4"/>
      <c r="DN328" s="4"/>
      <c r="DO328" s="4"/>
      <c r="DP328" s="4"/>
      <c r="DQ328" s="4"/>
      <c r="DR328" s="4"/>
      <c r="DS328" s="4"/>
      <c r="DT328" s="4"/>
      <c r="DU328" s="4"/>
      <c r="DV328" s="4"/>
      <c r="DW328" s="4"/>
      <c r="DX328" s="4"/>
      <c r="DY328" s="4"/>
      <c r="DZ328" s="4"/>
      <c r="EA328" s="4"/>
      <c r="EB328" s="4"/>
      <c r="EC328" s="4"/>
      <c r="ED328" s="4"/>
      <c r="EE328" s="4"/>
      <c r="EF328" s="4"/>
      <c r="EG328" s="4"/>
      <c r="EH328" s="4"/>
      <c r="EI328" s="4"/>
      <c r="EJ328" s="4"/>
      <c r="EK328" s="4"/>
      <c r="EL328" s="4"/>
      <c r="EM328" s="4"/>
      <c r="EN328" s="4"/>
      <c r="EO328" s="4"/>
      <c r="EP328" s="4"/>
      <c r="EQ328" s="4"/>
      <c r="ER328" s="4"/>
      <c r="ES328" s="4"/>
      <c r="ET328" s="4"/>
      <c r="EU328" s="4"/>
      <c r="EV328" s="4"/>
      <c r="EW328" s="4"/>
      <c r="EX328" s="4"/>
      <c r="EY328" s="4"/>
      <c r="EZ328" s="4"/>
      <c r="FA328" s="4"/>
      <c r="FB328" s="4"/>
      <c r="FC328" s="4"/>
      <c r="FD328" s="4"/>
      <c r="FE328" s="4"/>
      <c r="FF328" s="4"/>
      <c r="FG328" s="4"/>
      <c r="FH328" s="4"/>
      <c r="FI328" s="4"/>
      <c r="FJ328" s="4"/>
      <c r="FK328" s="4"/>
      <c r="FL328" s="4"/>
      <c r="FM328" s="4"/>
      <c r="FN328" s="4"/>
      <c r="FO328" s="4"/>
      <c r="FP328" s="4"/>
      <c r="FQ328" s="4"/>
      <c r="FR328" s="4"/>
      <c r="FS328" s="4"/>
      <c r="FT328" s="4"/>
      <c r="FU328" s="4"/>
      <c r="FV328" s="4"/>
      <c r="FW328" s="4"/>
      <c r="FX328" s="4"/>
      <c r="FY328" s="4"/>
      <c r="FZ328" s="4"/>
      <c r="GA328" s="4"/>
      <c r="GB328" s="4"/>
      <c r="GC328" s="4"/>
      <c r="GD328" s="4"/>
      <c r="GE328" s="4"/>
      <c r="GF328" s="4"/>
      <c r="GG328" s="4"/>
      <c r="GH328" s="4"/>
      <c r="GI328" s="4"/>
      <c r="GJ328" s="4"/>
      <c r="GK328" s="4"/>
      <c r="GL328" s="4"/>
      <c r="GM328" s="4"/>
      <c r="GN328" s="4"/>
      <c r="GO328" s="4"/>
      <c r="GP328" s="4"/>
      <c r="GQ328" s="4"/>
      <c r="GR328" s="4"/>
      <c r="GS328" s="4"/>
      <c r="GT328" s="4"/>
      <c r="GU328" s="4"/>
      <c r="GV328" s="4"/>
      <c r="GW328" s="4"/>
      <c r="GX328" s="4"/>
      <c r="GY328" s="4"/>
      <c r="GZ328" s="4"/>
      <c r="HA328" s="4"/>
      <c r="HB328" s="4"/>
      <c r="HC328" s="4"/>
      <c r="HD328" s="4"/>
      <c r="HE328" s="4"/>
      <c r="HF328" s="4"/>
      <c r="HG328" s="4"/>
      <c r="HH328" s="4"/>
      <c r="HI328" s="4"/>
      <c r="HJ328" s="4"/>
      <c r="HK328" s="4"/>
      <c r="HL328" s="4"/>
      <c r="HM328" s="4"/>
      <c r="HN328" s="4"/>
      <c r="HO328" s="4"/>
      <c r="HP328" s="4"/>
      <c r="HQ328" s="4"/>
      <c r="HR328" s="4"/>
      <c r="HS328" s="4"/>
      <c r="HT328" s="4"/>
      <c r="HU328" s="4"/>
      <c r="HV328" s="4"/>
      <c r="HW328" s="4"/>
      <c r="HX328" s="4"/>
      <c r="HY328" s="4"/>
      <c r="HZ328" s="4"/>
      <c r="IA328" s="4"/>
      <c r="IB328" s="4"/>
      <c r="IC328" s="4"/>
      <c r="ID328" s="4"/>
      <c r="IE328" s="4"/>
      <c r="IF328" s="4"/>
      <c r="IG328" s="4"/>
      <c r="IH328" s="4"/>
      <c r="II328" s="4"/>
      <c r="IJ328" s="4"/>
      <c r="IK328" s="4"/>
      <c r="IL328" s="4"/>
    </row>
    <row r="329" spans="1:247" s="2" customFormat="1" hidden="1" x14ac:dyDescent="0.25">
      <c r="A329" s="2">
        <v>234</v>
      </c>
      <c r="B329" s="56">
        <f t="shared" ca="1" si="80"/>
        <v>51514</v>
      </c>
      <c r="C329" s="57">
        <f t="shared" si="83"/>
        <v>0</v>
      </c>
      <c r="D329" s="57"/>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c r="CR329" s="4"/>
      <c r="CS329" s="4"/>
      <c r="CT329" s="4"/>
      <c r="CU329" s="4"/>
      <c r="CV329" s="4"/>
      <c r="CW329" s="4"/>
      <c r="CX329" s="4"/>
      <c r="CY329" s="4"/>
      <c r="CZ329" s="4"/>
      <c r="DA329" s="4"/>
      <c r="DB329" s="4"/>
      <c r="DC329" s="4"/>
      <c r="DD329" s="4"/>
      <c r="DE329" s="4"/>
      <c r="DF329" s="4"/>
      <c r="DG329" s="4"/>
      <c r="DH329" s="4"/>
      <c r="DI329" s="4"/>
      <c r="DJ329" s="4"/>
      <c r="DK329" s="4"/>
      <c r="DL329" s="4"/>
      <c r="DM329" s="4"/>
      <c r="DN329" s="4"/>
      <c r="DO329" s="4"/>
      <c r="DP329" s="4"/>
      <c r="DQ329" s="4"/>
      <c r="DR329" s="4"/>
      <c r="DS329" s="4"/>
      <c r="DT329" s="4"/>
      <c r="DU329" s="4"/>
      <c r="DV329" s="4"/>
      <c r="DW329" s="4"/>
      <c r="DX329" s="4"/>
      <c r="DY329" s="4"/>
      <c r="DZ329" s="4"/>
      <c r="EA329" s="4"/>
      <c r="EB329" s="4"/>
      <c r="EC329" s="4"/>
      <c r="ED329" s="4"/>
      <c r="EE329" s="4"/>
      <c r="EF329" s="4"/>
      <c r="EG329" s="4"/>
      <c r="EH329" s="4"/>
      <c r="EI329" s="4"/>
      <c r="EJ329" s="4"/>
      <c r="EK329" s="4"/>
      <c r="EL329" s="4"/>
      <c r="EM329" s="4"/>
      <c r="EN329" s="4"/>
      <c r="EO329" s="4"/>
      <c r="EP329" s="4"/>
      <c r="EQ329" s="4"/>
      <c r="ER329" s="4"/>
      <c r="ES329" s="4"/>
      <c r="ET329" s="4"/>
      <c r="EU329" s="4"/>
      <c r="EV329" s="4"/>
      <c r="EW329" s="4"/>
      <c r="EX329" s="4"/>
      <c r="EY329" s="4"/>
      <c r="EZ329" s="4"/>
      <c r="FA329" s="4"/>
      <c r="FB329" s="4"/>
      <c r="FC329" s="4"/>
      <c r="FD329" s="4"/>
      <c r="FE329" s="4"/>
      <c r="FF329" s="4"/>
      <c r="FG329" s="4"/>
      <c r="FH329" s="4"/>
      <c r="FI329" s="4"/>
      <c r="FJ329" s="4"/>
      <c r="FK329" s="4"/>
      <c r="FL329" s="4"/>
      <c r="FM329" s="4"/>
      <c r="FN329" s="4"/>
      <c r="FO329" s="4"/>
      <c r="FP329" s="4"/>
      <c r="FQ329" s="4"/>
      <c r="FR329" s="4"/>
      <c r="FS329" s="4"/>
      <c r="FT329" s="4"/>
      <c r="FU329" s="4"/>
      <c r="FV329" s="4"/>
      <c r="FW329" s="4"/>
      <c r="FX329" s="4"/>
      <c r="FY329" s="4"/>
      <c r="FZ329" s="4"/>
      <c r="GA329" s="4"/>
      <c r="GB329" s="4"/>
      <c r="GC329" s="4"/>
      <c r="GD329" s="4"/>
      <c r="GE329" s="4"/>
      <c r="GF329" s="4"/>
      <c r="GG329" s="4"/>
      <c r="GH329" s="4"/>
      <c r="GI329" s="4"/>
      <c r="GJ329" s="4"/>
      <c r="GK329" s="4"/>
      <c r="GL329" s="4"/>
      <c r="GM329" s="4"/>
      <c r="GN329" s="4"/>
      <c r="GO329" s="4"/>
      <c r="GP329" s="4"/>
      <c r="GQ329" s="4"/>
      <c r="GR329" s="4"/>
      <c r="GS329" s="4"/>
      <c r="GT329" s="4"/>
      <c r="GU329" s="4"/>
      <c r="GV329" s="4"/>
      <c r="GW329" s="4"/>
      <c r="GX329" s="4"/>
      <c r="GY329" s="4"/>
      <c r="GZ329" s="4"/>
      <c r="HA329" s="4"/>
      <c r="HB329" s="4"/>
      <c r="HC329" s="4"/>
      <c r="HD329" s="4"/>
      <c r="HE329" s="4"/>
      <c r="HF329" s="4"/>
      <c r="HG329" s="4"/>
      <c r="HH329" s="4"/>
      <c r="HI329" s="4"/>
      <c r="HJ329" s="4"/>
      <c r="HK329" s="4"/>
      <c r="HL329" s="4"/>
      <c r="HM329" s="4"/>
      <c r="HN329" s="4"/>
      <c r="HO329" s="4"/>
      <c r="HP329" s="4"/>
      <c r="HQ329" s="4"/>
      <c r="HR329" s="4"/>
      <c r="HS329" s="4"/>
      <c r="HT329" s="4"/>
      <c r="HU329" s="4"/>
      <c r="HV329" s="4"/>
      <c r="HW329" s="4"/>
      <c r="HX329" s="4"/>
      <c r="HY329" s="4"/>
      <c r="HZ329" s="4"/>
      <c r="IA329" s="4"/>
      <c r="IB329" s="4"/>
      <c r="IC329" s="4"/>
      <c r="ID329" s="4"/>
      <c r="IE329" s="4"/>
      <c r="IF329" s="4"/>
      <c r="IG329" s="4"/>
      <c r="IH329" s="4"/>
      <c r="II329" s="4"/>
      <c r="IJ329" s="4"/>
      <c r="IK329" s="4"/>
      <c r="IL329" s="4"/>
    </row>
    <row r="330" spans="1:247" s="2" customFormat="1" hidden="1" x14ac:dyDescent="0.25">
      <c r="A330" s="2">
        <v>235</v>
      </c>
      <c r="B330" s="56">
        <f t="shared" ca="1" si="80"/>
        <v>51545</v>
      </c>
      <c r="C330" s="57">
        <f t="shared" si="83"/>
        <v>0</v>
      </c>
      <c r="D330" s="57"/>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c r="CR330" s="4"/>
      <c r="CS330" s="4"/>
      <c r="CT330" s="4"/>
      <c r="CU330" s="4"/>
      <c r="CV330" s="4"/>
      <c r="CW330" s="4"/>
      <c r="CX330" s="4"/>
      <c r="CY330" s="4"/>
      <c r="CZ330" s="4"/>
      <c r="DA330" s="4"/>
      <c r="DB330" s="4"/>
      <c r="DC330" s="4"/>
      <c r="DD330" s="4"/>
      <c r="DE330" s="4"/>
      <c r="DF330" s="4"/>
      <c r="DG330" s="4"/>
      <c r="DH330" s="4"/>
      <c r="DI330" s="4"/>
      <c r="DJ330" s="4"/>
      <c r="DK330" s="4"/>
      <c r="DL330" s="4"/>
      <c r="DM330" s="4"/>
      <c r="DN330" s="4"/>
      <c r="DO330" s="4"/>
      <c r="DP330" s="4"/>
      <c r="DQ330" s="4"/>
      <c r="DR330" s="4"/>
      <c r="DS330" s="4"/>
      <c r="DT330" s="4"/>
      <c r="DU330" s="4"/>
      <c r="DV330" s="4"/>
      <c r="DW330" s="4"/>
      <c r="DX330" s="4"/>
      <c r="DY330" s="4"/>
      <c r="DZ330" s="4"/>
      <c r="EA330" s="4"/>
      <c r="EB330" s="4"/>
      <c r="EC330" s="4"/>
      <c r="ED330" s="4"/>
      <c r="EE330" s="4"/>
      <c r="EF330" s="4"/>
      <c r="EG330" s="4"/>
      <c r="EH330" s="4"/>
      <c r="EI330" s="4"/>
      <c r="EJ330" s="4"/>
      <c r="EK330" s="4"/>
      <c r="EL330" s="4"/>
      <c r="EM330" s="4"/>
      <c r="EN330" s="4"/>
      <c r="EO330" s="4"/>
      <c r="EP330" s="4"/>
      <c r="EQ330" s="4"/>
      <c r="ER330" s="4"/>
      <c r="ES330" s="4"/>
      <c r="ET330" s="4"/>
      <c r="EU330" s="4"/>
      <c r="EV330" s="4"/>
      <c r="EW330" s="4"/>
      <c r="EX330" s="4"/>
      <c r="EY330" s="4"/>
      <c r="EZ330" s="4"/>
      <c r="FA330" s="4"/>
      <c r="FB330" s="4"/>
      <c r="FC330" s="4"/>
      <c r="FD330" s="4"/>
      <c r="FE330" s="4"/>
      <c r="FF330" s="4"/>
      <c r="FG330" s="4"/>
      <c r="FH330" s="4"/>
      <c r="FI330" s="4"/>
      <c r="FJ330" s="4"/>
      <c r="FK330" s="4"/>
      <c r="FL330" s="4"/>
      <c r="FM330" s="4"/>
      <c r="FN330" s="4"/>
      <c r="FO330" s="4"/>
      <c r="FP330" s="4"/>
      <c r="FQ330" s="4"/>
      <c r="FR330" s="4"/>
      <c r="FS330" s="4"/>
      <c r="FT330" s="4"/>
      <c r="FU330" s="4"/>
      <c r="FV330" s="4"/>
      <c r="FW330" s="4"/>
      <c r="FX330" s="4"/>
      <c r="FY330" s="4"/>
      <c r="FZ330" s="4"/>
      <c r="GA330" s="4"/>
      <c r="GB330" s="4"/>
      <c r="GC330" s="4"/>
      <c r="GD330" s="4"/>
      <c r="GE330" s="4"/>
      <c r="GF330" s="4"/>
      <c r="GG330" s="4"/>
      <c r="GH330" s="4"/>
      <c r="GI330" s="4"/>
      <c r="GJ330" s="4"/>
      <c r="GK330" s="4"/>
      <c r="GL330" s="4"/>
      <c r="GM330" s="4"/>
      <c r="GN330" s="4"/>
      <c r="GO330" s="4"/>
      <c r="GP330" s="4"/>
      <c r="GQ330" s="4"/>
      <c r="GR330" s="4"/>
      <c r="GS330" s="4"/>
      <c r="GT330" s="4"/>
      <c r="GU330" s="4"/>
      <c r="GV330" s="4"/>
      <c r="GW330" s="4"/>
      <c r="GX330" s="4"/>
      <c r="GY330" s="4"/>
      <c r="GZ330" s="4"/>
      <c r="HA330" s="4"/>
      <c r="HB330" s="4"/>
      <c r="HC330" s="4"/>
      <c r="HD330" s="4"/>
      <c r="HE330" s="4"/>
      <c r="HF330" s="4"/>
      <c r="HG330" s="4"/>
      <c r="HH330" s="4"/>
      <c r="HI330" s="4"/>
      <c r="HJ330" s="4"/>
      <c r="HK330" s="4"/>
      <c r="HL330" s="4"/>
      <c r="HM330" s="4"/>
      <c r="HN330" s="4"/>
      <c r="HO330" s="4"/>
      <c r="HP330" s="4"/>
      <c r="HQ330" s="4"/>
      <c r="HR330" s="4"/>
      <c r="HS330" s="4"/>
      <c r="HT330" s="4"/>
      <c r="HU330" s="4"/>
      <c r="HV330" s="4"/>
      <c r="HW330" s="4"/>
      <c r="HX330" s="4"/>
      <c r="HY330" s="4"/>
      <c r="HZ330" s="4"/>
      <c r="IA330" s="4"/>
      <c r="IB330" s="4"/>
      <c r="IC330" s="4"/>
      <c r="ID330" s="4"/>
      <c r="IE330" s="4"/>
      <c r="IF330" s="4"/>
      <c r="IG330" s="4"/>
      <c r="IH330" s="4"/>
      <c r="II330" s="4"/>
      <c r="IJ330" s="4"/>
      <c r="IK330" s="4"/>
      <c r="IL330" s="4"/>
    </row>
    <row r="331" spans="1:247" s="2" customFormat="1" hidden="1" x14ac:dyDescent="0.25">
      <c r="A331" s="2">
        <v>236</v>
      </c>
      <c r="B331" s="56">
        <f t="shared" ca="1" si="80"/>
        <v>51573</v>
      </c>
      <c r="C331" s="57">
        <f t="shared" si="83"/>
        <v>0</v>
      </c>
      <c r="D331" s="57"/>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c r="CR331" s="4"/>
      <c r="CS331" s="4"/>
      <c r="CT331" s="4"/>
      <c r="CU331" s="4"/>
      <c r="CV331" s="4"/>
      <c r="CW331" s="4"/>
      <c r="CX331" s="4"/>
      <c r="CY331" s="4"/>
      <c r="CZ331" s="4"/>
      <c r="DA331" s="4"/>
      <c r="DB331" s="4"/>
      <c r="DC331" s="4"/>
      <c r="DD331" s="4"/>
      <c r="DE331" s="4"/>
      <c r="DF331" s="4"/>
      <c r="DG331" s="4"/>
      <c r="DH331" s="4"/>
      <c r="DI331" s="4"/>
      <c r="DJ331" s="4"/>
      <c r="DK331" s="4"/>
      <c r="DL331" s="4"/>
      <c r="DM331" s="4"/>
      <c r="DN331" s="4"/>
      <c r="DO331" s="4"/>
      <c r="DP331" s="4"/>
      <c r="DQ331" s="4"/>
      <c r="DR331" s="4"/>
      <c r="DS331" s="4"/>
      <c r="DT331" s="4"/>
      <c r="DU331" s="4"/>
      <c r="DV331" s="4"/>
      <c r="DW331" s="4"/>
      <c r="DX331" s="4"/>
      <c r="DY331" s="4"/>
      <c r="DZ331" s="4"/>
      <c r="EA331" s="4"/>
      <c r="EB331" s="4"/>
      <c r="EC331" s="4"/>
      <c r="ED331" s="4"/>
      <c r="EE331" s="4"/>
      <c r="EF331" s="4"/>
      <c r="EG331" s="4"/>
      <c r="EH331" s="4"/>
      <c r="EI331" s="4"/>
      <c r="EJ331" s="4"/>
      <c r="EK331" s="4"/>
      <c r="EL331" s="4"/>
      <c r="EM331" s="4"/>
      <c r="EN331" s="4"/>
      <c r="EO331" s="4"/>
      <c r="EP331" s="4"/>
      <c r="EQ331" s="4"/>
      <c r="ER331" s="4"/>
      <c r="ES331" s="4"/>
      <c r="ET331" s="4"/>
      <c r="EU331" s="4"/>
      <c r="EV331" s="4"/>
      <c r="EW331" s="4"/>
      <c r="EX331" s="4"/>
      <c r="EY331" s="4"/>
      <c r="EZ331" s="4"/>
      <c r="FA331" s="4"/>
      <c r="FB331" s="4"/>
      <c r="FC331" s="4"/>
      <c r="FD331" s="4"/>
      <c r="FE331" s="4"/>
      <c r="FF331" s="4"/>
      <c r="FG331" s="4"/>
      <c r="FH331" s="4"/>
      <c r="FI331" s="4"/>
      <c r="FJ331" s="4"/>
      <c r="FK331" s="4"/>
      <c r="FL331" s="4"/>
      <c r="FM331" s="4"/>
      <c r="FN331" s="4"/>
      <c r="FO331" s="4"/>
      <c r="FP331" s="4"/>
      <c r="FQ331" s="4"/>
      <c r="FR331" s="4"/>
      <c r="FS331" s="4"/>
      <c r="FT331" s="4"/>
      <c r="FU331" s="4"/>
      <c r="FV331" s="4"/>
      <c r="FW331" s="4"/>
      <c r="FX331" s="4"/>
      <c r="FY331" s="4"/>
      <c r="FZ331" s="4"/>
      <c r="GA331" s="4"/>
      <c r="GB331" s="4"/>
      <c r="GC331" s="4"/>
      <c r="GD331" s="4"/>
      <c r="GE331" s="4"/>
      <c r="GF331" s="4"/>
      <c r="GG331" s="4"/>
      <c r="GH331" s="4"/>
      <c r="GI331" s="4"/>
      <c r="GJ331" s="4"/>
      <c r="GK331" s="4"/>
      <c r="GL331" s="4"/>
      <c r="GM331" s="4"/>
      <c r="GN331" s="4"/>
      <c r="GO331" s="4"/>
      <c r="GP331" s="4"/>
      <c r="GQ331" s="4"/>
      <c r="GR331" s="4"/>
      <c r="GS331" s="4"/>
      <c r="GT331" s="4"/>
      <c r="GU331" s="4"/>
      <c r="GV331" s="4"/>
      <c r="GW331" s="4"/>
      <c r="GX331" s="4"/>
      <c r="GY331" s="4"/>
      <c r="GZ331" s="4"/>
      <c r="HA331" s="4"/>
      <c r="HB331" s="4"/>
      <c r="HC331" s="4"/>
      <c r="HD331" s="4"/>
      <c r="HE331" s="4"/>
      <c r="HF331" s="4"/>
      <c r="HG331" s="4"/>
      <c r="HH331" s="4"/>
      <c r="HI331" s="4"/>
      <c r="HJ331" s="4"/>
      <c r="HK331" s="4"/>
      <c r="HL331" s="4"/>
      <c r="HM331" s="4"/>
      <c r="HN331" s="4"/>
      <c r="HO331" s="4"/>
      <c r="HP331" s="4"/>
      <c r="HQ331" s="4"/>
      <c r="HR331" s="4"/>
      <c r="HS331" s="4"/>
      <c r="HT331" s="4"/>
      <c r="HU331" s="4"/>
      <c r="HV331" s="4"/>
      <c r="HW331" s="4"/>
      <c r="HX331" s="4"/>
      <c r="HY331" s="4"/>
      <c r="HZ331" s="4"/>
      <c r="IA331" s="4"/>
      <c r="IB331" s="4"/>
      <c r="IC331" s="4"/>
      <c r="ID331" s="4"/>
      <c r="IE331" s="4"/>
      <c r="IF331" s="4"/>
      <c r="IG331" s="4"/>
      <c r="IH331" s="4"/>
      <c r="II331" s="4"/>
      <c r="IJ331" s="4"/>
      <c r="IK331" s="4"/>
      <c r="IL331" s="4"/>
    </row>
    <row r="332" spans="1:247" s="2" customFormat="1" hidden="1" x14ac:dyDescent="0.25">
      <c r="A332" s="2">
        <v>237</v>
      </c>
      <c r="B332" s="56">
        <f t="shared" ca="1" si="80"/>
        <v>51604</v>
      </c>
      <c r="C332" s="57">
        <f t="shared" si="83"/>
        <v>0</v>
      </c>
      <c r="D332" s="57"/>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c r="CR332" s="4"/>
      <c r="CS332" s="4"/>
      <c r="CT332" s="4"/>
      <c r="CU332" s="4"/>
      <c r="CV332" s="4"/>
      <c r="CW332" s="4"/>
      <c r="CX332" s="4"/>
      <c r="CY332" s="4"/>
      <c r="CZ332" s="4"/>
      <c r="DA332" s="4"/>
      <c r="DB332" s="4"/>
      <c r="DC332" s="4"/>
      <c r="DD332" s="4"/>
      <c r="DE332" s="4"/>
      <c r="DF332" s="4"/>
      <c r="DG332" s="4"/>
      <c r="DH332" s="4"/>
      <c r="DI332" s="4"/>
      <c r="DJ332" s="4"/>
      <c r="DK332" s="4"/>
      <c r="DL332" s="4"/>
      <c r="DM332" s="4"/>
      <c r="DN332" s="4"/>
      <c r="DO332" s="4"/>
      <c r="DP332" s="4"/>
      <c r="DQ332" s="4"/>
      <c r="DR332" s="4"/>
      <c r="DS332" s="4"/>
      <c r="DT332" s="4"/>
      <c r="DU332" s="4"/>
      <c r="DV332" s="4"/>
      <c r="DW332" s="4"/>
      <c r="DX332" s="4"/>
      <c r="DY332" s="4"/>
      <c r="DZ332" s="4"/>
      <c r="EA332" s="4"/>
      <c r="EB332" s="4"/>
      <c r="EC332" s="4"/>
      <c r="ED332" s="4"/>
      <c r="EE332" s="4"/>
      <c r="EF332" s="4"/>
      <c r="EG332" s="4"/>
      <c r="EH332" s="4"/>
      <c r="EI332" s="4"/>
      <c r="EJ332" s="4"/>
      <c r="EK332" s="4"/>
      <c r="EL332" s="4"/>
      <c r="EM332" s="4"/>
      <c r="EN332" s="4"/>
      <c r="EO332" s="4"/>
      <c r="EP332" s="4"/>
      <c r="EQ332" s="4"/>
      <c r="ER332" s="4"/>
      <c r="ES332" s="4"/>
      <c r="ET332" s="4"/>
      <c r="EU332" s="4"/>
      <c r="EV332" s="4"/>
      <c r="EW332" s="4"/>
      <c r="EX332" s="4"/>
      <c r="EY332" s="4"/>
      <c r="EZ332" s="4"/>
      <c r="FA332" s="4"/>
      <c r="FB332" s="4"/>
      <c r="FC332" s="4"/>
      <c r="FD332" s="4"/>
      <c r="FE332" s="4"/>
      <c r="FF332" s="4"/>
      <c r="FG332" s="4"/>
      <c r="FH332" s="4"/>
      <c r="FI332" s="4"/>
      <c r="FJ332" s="4"/>
      <c r="FK332" s="4"/>
      <c r="FL332" s="4"/>
      <c r="FM332" s="4"/>
      <c r="FN332" s="4"/>
      <c r="FO332" s="4"/>
      <c r="FP332" s="4"/>
      <c r="FQ332" s="4"/>
      <c r="FR332" s="4"/>
      <c r="FS332" s="4"/>
      <c r="FT332" s="4"/>
      <c r="FU332" s="4"/>
      <c r="FV332" s="4"/>
      <c r="FW332" s="4"/>
      <c r="FX332" s="4"/>
      <c r="FY332" s="4"/>
      <c r="FZ332" s="4"/>
      <c r="GA332" s="4"/>
      <c r="GB332" s="4"/>
      <c r="GC332" s="4"/>
      <c r="GD332" s="4"/>
      <c r="GE332" s="4"/>
      <c r="GF332" s="4"/>
      <c r="GG332" s="4"/>
      <c r="GH332" s="4"/>
      <c r="GI332" s="4"/>
      <c r="GJ332" s="4"/>
      <c r="GK332" s="4"/>
      <c r="GL332" s="4"/>
      <c r="GM332" s="4"/>
      <c r="GN332" s="4"/>
      <c r="GO332" s="4"/>
      <c r="GP332" s="4"/>
      <c r="GQ332" s="4"/>
      <c r="GR332" s="4"/>
      <c r="GS332" s="4"/>
      <c r="GT332" s="4"/>
      <c r="GU332" s="4"/>
      <c r="GV332" s="4"/>
      <c r="GW332" s="4"/>
      <c r="GX332" s="4"/>
      <c r="GY332" s="4"/>
      <c r="GZ332" s="4"/>
      <c r="HA332" s="4"/>
      <c r="HB332" s="4"/>
      <c r="HC332" s="4"/>
      <c r="HD332" s="4"/>
      <c r="HE332" s="4"/>
      <c r="HF332" s="4"/>
      <c r="HG332" s="4"/>
      <c r="HH332" s="4"/>
      <c r="HI332" s="4"/>
      <c r="HJ332" s="4"/>
      <c r="HK332" s="4"/>
      <c r="HL332" s="4"/>
      <c r="HM332" s="4"/>
      <c r="HN332" s="4"/>
      <c r="HO332" s="4"/>
      <c r="HP332" s="4"/>
      <c r="HQ332" s="4"/>
      <c r="HR332" s="4"/>
      <c r="HS332" s="4"/>
      <c r="HT332" s="4"/>
      <c r="HU332" s="4"/>
      <c r="HV332" s="4"/>
      <c r="HW332" s="4"/>
      <c r="HX332" s="4"/>
      <c r="HY332" s="4"/>
      <c r="HZ332" s="4"/>
      <c r="IA332" s="4"/>
      <c r="IB332" s="4"/>
      <c r="IC332" s="4"/>
      <c r="ID332" s="4"/>
      <c r="IE332" s="4"/>
      <c r="IF332" s="4"/>
      <c r="IG332" s="4"/>
      <c r="IH332" s="4"/>
      <c r="II332" s="4"/>
      <c r="IJ332" s="4"/>
      <c r="IK332" s="4"/>
      <c r="IL332" s="4"/>
    </row>
    <row r="333" spans="1:247" s="2" customFormat="1" hidden="1" x14ac:dyDescent="0.25">
      <c r="A333" s="2">
        <v>238</v>
      </c>
      <c r="B333" s="56">
        <f t="shared" ca="1" si="80"/>
        <v>51634</v>
      </c>
      <c r="C333" s="57">
        <f t="shared" si="83"/>
        <v>0</v>
      </c>
      <c r="D333" s="57"/>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c r="CR333" s="4"/>
      <c r="CS333" s="4"/>
      <c r="CT333" s="4"/>
      <c r="CU333" s="4"/>
      <c r="CV333" s="4"/>
      <c r="CW333" s="4"/>
      <c r="CX333" s="4"/>
      <c r="CY333" s="4"/>
      <c r="CZ333" s="4"/>
      <c r="DA333" s="4"/>
      <c r="DB333" s="4"/>
      <c r="DC333" s="4"/>
      <c r="DD333" s="4"/>
      <c r="DE333" s="4"/>
      <c r="DF333" s="4"/>
      <c r="DG333" s="4"/>
      <c r="DH333" s="4"/>
      <c r="DI333" s="4"/>
      <c r="DJ333" s="4"/>
      <c r="DK333" s="4"/>
      <c r="DL333" s="4"/>
      <c r="DM333" s="4"/>
      <c r="DN333" s="4"/>
      <c r="DO333" s="4"/>
      <c r="DP333" s="4"/>
      <c r="DQ333" s="4"/>
      <c r="DR333" s="4"/>
      <c r="DS333" s="4"/>
      <c r="DT333" s="4"/>
      <c r="DU333" s="4"/>
      <c r="DV333" s="4"/>
      <c r="DW333" s="4"/>
      <c r="DX333" s="4"/>
      <c r="DY333" s="4"/>
      <c r="DZ333" s="4"/>
      <c r="EA333" s="4"/>
      <c r="EB333" s="4"/>
      <c r="EC333" s="4"/>
      <c r="ED333" s="4"/>
      <c r="EE333" s="4"/>
      <c r="EF333" s="4"/>
      <c r="EG333" s="4"/>
      <c r="EH333" s="4"/>
      <c r="EI333" s="4"/>
      <c r="EJ333" s="4"/>
      <c r="EK333" s="4"/>
      <c r="EL333" s="4"/>
      <c r="EM333" s="4"/>
      <c r="EN333" s="4"/>
      <c r="EO333" s="4"/>
      <c r="EP333" s="4"/>
      <c r="EQ333" s="4"/>
      <c r="ER333" s="4"/>
      <c r="ES333" s="4"/>
      <c r="ET333" s="4"/>
      <c r="EU333" s="4"/>
      <c r="EV333" s="4"/>
      <c r="EW333" s="4"/>
      <c r="EX333" s="4"/>
      <c r="EY333" s="4"/>
      <c r="EZ333" s="4"/>
      <c r="FA333" s="4"/>
      <c r="FB333" s="4"/>
      <c r="FC333" s="4"/>
      <c r="FD333" s="4"/>
      <c r="FE333" s="4"/>
      <c r="FF333" s="4"/>
      <c r="FG333" s="4"/>
      <c r="FH333" s="4"/>
      <c r="FI333" s="4"/>
      <c r="FJ333" s="4"/>
      <c r="FK333" s="4"/>
      <c r="FL333" s="4"/>
      <c r="FM333" s="4"/>
      <c r="FN333" s="4"/>
      <c r="FO333" s="4"/>
      <c r="FP333" s="4"/>
      <c r="FQ333" s="4"/>
      <c r="FR333" s="4"/>
      <c r="FS333" s="4"/>
      <c r="FT333" s="4"/>
      <c r="FU333" s="4"/>
      <c r="FV333" s="4"/>
      <c r="FW333" s="4"/>
      <c r="FX333" s="4"/>
      <c r="FY333" s="4"/>
      <c r="FZ333" s="4"/>
      <c r="GA333" s="4"/>
      <c r="GB333" s="4"/>
      <c r="GC333" s="4"/>
      <c r="GD333" s="4"/>
      <c r="GE333" s="4"/>
      <c r="GF333" s="4"/>
      <c r="GG333" s="4"/>
      <c r="GH333" s="4"/>
      <c r="GI333" s="4"/>
      <c r="GJ333" s="4"/>
      <c r="GK333" s="4"/>
      <c r="GL333" s="4"/>
      <c r="GM333" s="4"/>
      <c r="GN333" s="4"/>
      <c r="GO333" s="4"/>
      <c r="GP333" s="4"/>
      <c r="GQ333" s="4"/>
      <c r="GR333" s="4"/>
      <c r="GS333" s="4"/>
      <c r="GT333" s="4"/>
      <c r="GU333" s="4"/>
      <c r="GV333" s="4"/>
      <c r="GW333" s="4"/>
      <c r="GX333" s="4"/>
      <c r="GY333" s="4"/>
      <c r="GZ333" s="4"/>
      <c r="HA333" s="4"/>
      <c r="HB333" s="4"/>
      <c r="HC333" s="4"/>
      <c r="HD333" s="4"/>
      <c r="HE333" s="4"/>
      <c r="HF333" s="4"/>
      <c r="HG333" s="4"/>
      <c r="HH333" s="4"/>
      <c r="HI333" s="4"/>
      <c r="HJ333" s="4"/>
      <c r="HK333" s="4"/>
      <c r="HL333" s="4"/>
      <c r="HM333" s="4"/>
      <c r="HN333" s="4"/>
      <c r="HO333" s="4"/>
      <c r="HP333" s="4"/>
      <c r="HQ333" s="4"/>
      <c r="HR333" s="4"/>
      <c r="HS333" s="4"/>
      <c r="HT333" s="4"/>
      <c r="HU333" s="4"/>
      <c r="HV333" s="4"/>
      <c r="HW333" s="4"/>
      <c r="HX333" s="4"/>
      <c r="HY333" s="4"/>
      <c r="HZ333" s="4"/>
      <c r="IA333" s="4"/>
      <c r="IB333" s="4"/>
      <c r="IC333" s="4"/>
      <c r="ID333" s="4"/>
      <c r="IE333" s="4"/>
      <c r="IF333" s="4"/>
      <c r="IG333" s="4"/>
      <c r="IH333" s="4"/>
      <c r="II333" s="4"/>
      <c r="IJ333" s="4"/>
      <c r="IK333" s="4"/>
      <c r="IL333" s="4"/>
    </row>
    <row r="334" spans="1:247" s="2" customFormat="1" hidden="1" x14ac:dyDescent="0.25">
      <c r="A334" s="2">
        <v>239</v>
      </c>
      <c r="B334" s="56">
        <f t="shared" ca="1" si="80"/>
        <v>51665</v>
      </c>
      <c r="C334" s="57">
        <f t="shared" si="83"/>
        <v>0</v>
      </c>
      <c r="D334" s="57"/>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c r="BN334" s="4"/>
      <c r="BO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c r="CR334" s="4"/>
      <c r="CS334" s="4"/>
      <c r="CT334" s="4"/>
      <c r="CU334" s="4"/>
      <c r="CV334" s="4"/>
      <c r="CW334" s="4"/>
      <c r="CX334" s="4"/>
      <c r="CY334" s="4"/>
      <c r="CZ334" s="4"/>
      <c r="DA334" s="4"/>
      <c r="DB334" s="4"/>
      <c r="DC334" s="4"/>
      <c r="DD334" s="4"/>
      <c r="DE334" s="4"/>
      <c r="DF334" s="4"/>
      <c r="DG334" s="4"/>
      <c r="DH334" s="4"/>
      <c r="DI334" s="4"/>
      <c r="DJ334" s="4"/>
      <c r="DK334" s="4"/>
      <c r="DL334" s="4"/>
      <c r="DM334" s="4"/>
      <c r="DN334" s="4"/>
      <c r="DO334" s="4"/>
      <c r="DP334" s="4"/>
      <c r="DQ334" s="4"/>
      <c r="DR334" s="4"/>
      <c r="DS334" s="4"/>
      <c r="DT334" s="4"/>
      <c r="DU334" s="4"/>
      <c r="DV334" s="4"/>
      <c r="DW334" s="4"/>
      <c r="DX334" s="4"/>
      <c r="DY334" s="4"/>
      <c r="DZ334" s="4"/>
      <c r="EA334" s="4"/>
      <c r="EB334" s="4"/>
      <c r="EC334" s="4"/>
      <c r="ED334" s="4"/>
      <c r="EE334" s="4"/>
      <c r="EF334" s="4"/>
      <c r="EG334" s="4"/>
      <c r="EH334" s="4"/>
      <c r="EI334" s="4"/>
      <c r="EJ334" s="4"/>
      <c r="EK334" s="4"/>
      <c r="EL334" s="4"/>
      <c r="EM334" s="4"/>
      <c r="EN334" s="4"/>
      <c r="EO334" s="4"/>
      <c r="EP334" s="4"/>
      <c r="EQ334" s="4"/>
      <c r="ER334" s="4"/>
      <c r="ES334" s="4"/>
      <c r="ET334" s="4"/>
      <c r="EU334" s="4"/>
      <c r="EV334" s="4"/>
      <c r="EW334" s="4"/>
      <c r="EX334" s="4"/>
      <c r="EY334" s="4"/>
      <c r="EZ334" s="4"/>
      <c r="FA334" s="4"/>
      <c r="FB334" s="4"/>
      <c r="FC334" s="4"/>
      <c r="FD334" s="4"/>
      <c r="FE334" s="4"/>
      <c r="FF334" s="4"/>
      <c r="FG334" s="4"/>
      <c r="FH334" s="4"/>
      <c r="FI334" s="4"/>
      <c r="FJ334" s="4"/>
      <c r="FK334" s="4"/>
      <c r="FL334" s="4"/>
      <c r="FM334" s="4"/>
      <c r="FN334" s="4"/>
      <c r="FO334" s="4"/>
      <c r="FP334" s="4"/>
      <c r="FQ334" s="4"/>
      <c r="FR334" s="4"/>
      <c r="FS334" s="4"/>
      <c r="FT334" s="4"/>
      <c r="FU334" s="4"/>
      <c r="FV334" s="4"/>
      <c r="FW334" s="4"/>
      <c r="FX334" s="4"/>
      <c r="FY334" s="4"/>
      <c r="FZ334" s="4"/>
      <c r="GA334" s="4"/>
      <c r="GB334" s="4"/>
      <c r="GC334" s="4"/>
      <c r="GD334" s="4"/>
      <c r="GE334" s="4"/>
      <c r="GF334" s="4"/>
      <c r="GG334" s="4"/>
      <c r="GH334" s="4"/>
      <c r="GI334" s="4"/>
      <c r="GJ334" s="4"/>
      <c r="GK334" s="4"/>
      <c r="GL334" s="4"/>
      <c r="GM334" s="4"/>
      <c r="GN334" s="4"/>
      <c r="GO334" s="4"/>
      <c r="GP334" s="4"/>
      <c r="GQ334" s="4"/>
      <c r="GR334" s="4"/>
      <c r="GS334" s="4"/>
      <c r="GT334" s="4"/>
      <c r="GU334" s="4"/>
      <c r="GV334" s="4"/>
      <c r="GW334" s="4"/>
      <c r="GX334" s="4"/>
      <c r="GY334" s="4"/>
      <c r="GZ334" s="4"/>
      <c r="HA334" s="4"/>
      <c r="HB334" s="4"/>
      <c r="HC334" s="4"/>
      <c r="HD334" s="4"/>
      <c r="HE334" s="4"/>
      <c r="HF334" s="4"/>
      <c r="HG334" s="4"/>
      <c r="HH334" s="4"/>
      <c r="HI334" s="4"/>
      <c r="HJ334" s="4"/>
      <c r="HK334" s="4"/>
      <c r="HL334" s="4"/>
      <c r="HM334" s="4"/>
      <c r="HN334" s="4"/>
      <c r="HO334" s="4"/>
      <c r="HP334" s="4"/>
      <c r="HQ334" s="4"/>
      <c r="HR334" s="4"/>
      <c r="HS334" s="4"/>
      <c r="HT334" s="4"/>
      <c r="HU334" s="4"/>
      <c r="HV334" s="4"/>
      <c r="HW334" s="4"/>
      <c r="HX334" s="4"/>
      <c r="HY334" s="4"/>
      <c r="HZ334" s="4"/>
      <c r="IA334" s="4"/>
      <c r="IB334" s="4"/>
      <c r="IC334" s="4"/>
      <c r="ID334" s="4"/>
      <c r="IE334" s="4"/>
      <c r="IF334" s="4"/>
      <c r="IG334" s="4"/>
      <c r="IH334" s="4"/>
      <c r="II334" s="4"/>
      <c r="IJ334" s="4"/>
      <c r="IK334" s="4"/>
      <c r="IL334" s="4"/>
    </row>
    <row r="335" spans="1:247" s="2" customFormat="1" hidden="1" x14ac:dyDescent="0.25">
      <c r="A335" s="2">
        <v>240</v>
      </c>
      <c r="B335" s="56">
        <f t="shared" ca="1" si="80"/>
        <v>51695</v>
      </c>
      <c r="C335" s="57">
        <f t="shared" si="83"/>
        <v>0</v>
      </c>
      <c r="D335" s="57"/>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c r="BN335" s="4"/>
      <c r="BO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c r="CR335" s="4"/>
      <c r="CS335" s="4"/>
      <c r="CT335" s="4"/>
      <c r="CU335" s="4"/>
      <c r="CV335" s="4"/>
      <c r="CW335" s="4"/>
      <c r="CX335" s="4"/>
      <c r="CY335" s="4"/>
      <c r="CZ335" s="4"/>
      <c r="DA335" s="4"/>
      <c r="DB335" s="4"/>
      <c r="DC335" s="4"/>
      <c r="DD335" s="4"/>
      <c r="DE335" s="4"/>
      <c r="DF335" s="4"/>
      <c r="DG335" s="4"/>
      <c r="DH335" s="4"/>
      <c r="DI335" s="4"/>
      <c r="DJ335" s="4"/>
      <c r="DK335" s="4"/>
      <c r="DL335" s="4"/>
      <c r="DM335" s="4"/>
      <c r="DN335" s="4"/>
      <c r="DO335" s="4"/>
      <c r="DP335" s="4"/>
      <c r="DQ335" s="4"/>
      <c r="DR335" s="4"/>
      <c r="DS335" s="4"/>
      <c r="DT335" s="4"/>
      <c r="DU335" s="4"/>
      <c r="DV335" s="4"/>
      <c r="DW335" s="4"/>
      <c r="DX335" s="4"/>
      <c r="DY335" s="4"/>
      <c r="DZ335" s="4"/>
      <c r="EA335" s="4"/>
      <c r="EB335" s="4"/>
      <c r="EC335" s="4"/>
      <c r="ED335" s="4"/>
      <c r="EE335" s="4"/>
      <c r="EF335" s="4"/>
      <c r="EG335" s="4"/>
      <c r="EH335" s="4"/>
      <c r="EI335" s="4"/>
      <c r="EJ335" s="4"/>
      <c r="EK335" s="4"/>
      <c r="EL335" s="4"/>
      <c r="EM335" s="4"/>
      <c r="EN335" s="4"/>
      <c r="EO335" s="4"/>
      <c r="EP335" s="4"/>
      <c r="EQ335" s="4"/>
      <c r="ER335" s="4"/>
      <c r="ES335" s="4"/>
      <c r="ET335" s="4"/>
      <c r="EU335" s="4"/>
      <c r="EV335" s="4"/>
      <c r="EW335" s="4"/>
      <c r="EX335" s="4"/>
      <c r="EY335" s="4"/>
      <c r="EZ335" s="4"/>
      <c r="FA335" s="4"/>
      <c r="FB335" s="4"/>
      <c r="FC335" s="4"/>
      <c r="FD335" s="4"/>
      <c r="FE335" s="4"/>
      <c r="FF335" s="4"/>
      <c r="FG335" s="4"/>
      <c r="FH335" s="4"/>
      <c r="FI335" s="4"/>
      <c r="FJ335" s="4"/>
      <c r="FK335" s="4"/>
      <c r="FL335" s="4"/>
      <c r="FM335" s="4"/>
      <c r="FN335" s="4"/>
      <c r="FO335" s="4"/>
      <c r="FP335" s="4"/>
      <c r="FQ335" s="4"/>
      <c r="FR335" s="4"/>
      <c r="FS335" s="4"/>
      <c r="FT335" s="4"/>
      <c r="FU335" s="4"/>
      <c r="FV335" s="4"/>
      <c r="FW335" s="4"/>
      <c r="FX335" s="4"/>
      <c r="FY335" s="4"/>
      <c r="FZ335" s="4"/>
      <c r="GA335" s="4"/>
      <c r="GB335" s="4"/>
      <c r="GC335" s="4"/>
      <c r="GD335" s="4"/>
      <c r="GE335" s="4"/>
      <c r="GF335" s="4"/>
      <c r="GG335" s="4"/>
      <c r="GH335" s="4"/>
      <c r="GI335" s="4"/>
      <c r="GJ335" s="4"/>
      <c r="GK335" s="4"/>
      <c r="GL335" s="4"/>
      <c r="GM335" s="4"/>
      <c r="GN335" s="4"/>
      <c r="GO335" s="4"/>
      <c r="GP335" s="4"/>
      <c r="GQ335" s="4"/>
      <c r="GR335" s="4"/>
      <c r="GS335" s="4"/>
      <c r="GT335" s="4"/>
      <c r="GU335" s="4"/>
      <c r="GV335" s="4"/>
      <c r="GW335" s="4"/>
      <c r="GX335" s="4"/>
      <c r="GY335" s="4"/>
      <c r="GZ335" s="4"/>
      <c r="HA335" s="4"/>
      <c r="HB335" s="4"/>
      <c r="HC335" s="4"/>
      <c r="HD335" s="4"/>
      <c r="HE335" s="4"/>
      <c r="HF335" s="4"/>
      <c r="HG335" s="4"/>
      <c r="HH335" s="4"/>
      <c r="HI335" s="4"/>
      <c r="HJ335" s="4"/>
      <c r="HK335" s="4"/>
      <c r="HL335" s="4"/>
      <c r="HM335" s="4"/>
      <c r="HN335" s="4"/>
      <c r="HO335" s="4"/>
      <c r="HP335" s="4"/>
      <c r="HQ335" s="4"/>
      <c r="HR335" s="4"/>
      <c r="HS335" s="4"/>
      <c r="HT335" s="4"/>
      <c r="HU335" s="4"/>
      <c r="HV335" s="4"/>
      <c r="HW335" s="4"/>
      <c r="HX335" s="4"/>
      <c r="HY335" s="4"/>
      <c r="HZ335" s="4"/>
      <c r="IA335" s="4"/>
      <c r="IB335" s="4"/>
      <c r="IC335" s="4"/>
      <c r="ID335" s="4"/>
      <c r="IE335" s="4"/>
      <c r="IF335" s="4"/>
      <c r="IG335" s="4"/>
      <c r="IH335" s="4"/>
      <c r="II335" s="4"/>
      <c r="IJ335" s="4"/>
      <c r="IK335" s="4"/>
      <c r="IL335" s="4"/>
    </row>
    <row r="336" spans="1:247" s="2" customFormat="1" hidden="1" x14ac:dyDescent="0.25">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c r="BN336" s="4"/>
      <c r="BO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c r="CR336" s="4"/>
      <c r="CS336" s="4"/>
      <c r="CT336" s="4"/>
      <c r="CU336" s="4"/>
      <c r="CV336" s="4"/>
      <c r="CW336" s="4"/>
      <c r="CX336" s="4"/>
      <c r="CY336" s="4"/>
      <c r="CZ336" s="4"/>
      <c r="DA336" s="4"/>
      <c r="DB336" s="4"/>
      <c r="DC336" s="4"/>
      <c r="DD336" s="4"/>
      <c r="DE336" s="4"/>
      <c r="DF336" s="4"/>
      <c r="DG336" s="4"/>
      <c r="DH336" s="4"/>
      <c r="DI336" s="4"/>
      <c r="DJ336" s="4"/>
      <c r="DK336" s="4"/>
      <c r="DL336" s="4"/>
      <c r="DM336" s="4"/>
      <c r="DN336" s="4"/>
      <c r="DO336" s="4"/>
      <c r="DP336" s="4"/>
      <c r="DQ336" s="4"/>
      <c r="DR336" s="4"/>
      <c r="DS336" s="4"/>
      <c r="DT336" s="4"/>
      <c r="DU336" s="4"/>
      <c r="DV336" s="4"/>
      <c r="DW336" s="4"/>
      <c r="DX336" s="4"/>
      <c r="DY336" s="4"/>
      <c r="DZ336" s="4"/>
      <c r="EA336" s="4"/>
      <c r="EB336" s="4"/>
      <c r="EC336" s="4"/>
      <c r="ED336" s="4"/>
      <c r="EE336" s="4"/>
      <c r="EF336" s="4"/>
      <c r="EG336" s="4"/>
      <c r="EH336" s="4"/>
      <c r="EI336" s="4"/>
      <c r="EJ336" s="4"/>
      <c r="EK336" s="4"/>
      <c r="EL336" s="4"/>
      <c r="EM336" s="4"/>
      <c r="EN336" s="4"/>
      <c r="EO336" s="4"/>
      <c r="EP336" s="4"/>
      <c r="EQ336" s="4"/>
      <c r="ER336" s="4"/>
      <c r="ES336" s="4"/>
      <c r="ET336" s="4"/>
      <c r="EU336" s="4"/>
      <c r="EV336" s="4"/>
      <c r="EW336" s="4"/>
      <c r="EX336" s="4"/>
      <c r="EY336" s="4"/>
      <c r="EZ336" s="4"/>
      <c r="FA336" s="4"/>
      <c r="FB336" s="4"/>
      <c r="FC336" s="4"/>
      <c r="FD336" s="4"/>
      <c r="FE336" s="4"/>
      <c r="FF336" s="4"/>
      <c r="FG336" s="4"/>
      <c r="FH336" s="4"/>
      <c r="FI336" s="4"/>
      <c r="FJ336" s="4"/>
      <c r="FK336" s="4"/>
      <c r="FL336" s="4"/>
      <c r="FM336" s="4"/>
      <c r="FN336" s="4"/>
      <c r="FO336" s="4"/>
      <c r="FP336" s="4"/>
      <c r="FQ336" s="4"/>
      <c r="FR336" s="4"/>
      <c r="FS336" s="4"/>
      <c r="FT336" s="4"/>
      <c r="FU336" s="4"/>
      <c r="FV336" s="4"/>
      <c r="FW336" s="4"/>
      <c r="FX336" s="4"/>
      <c r="FY336" s="4"/>
      <c r="FZ336" s="4"/>
      <c r="GA336" s="4"/>
      <c r="GB336" s="4"/>
      <c r="GC336" s="4"/>
      <c r="GD336" s="4"/>
      <c r="GE336" s="4"/>
      <c r="GF336" s="4"/>
      <c r="GG336" s="4"/>
      <c r="GH336" s="4"/>
      <c r="GI336" s="4"/>
      <c r="GJ336" s="4"/>
      <c r="GK336" s="4"/>
      <c r="GL336" s="4"/>
      <c r="GM336" s="4"/>
      <c r="GN336" s="4"/>
      <c r="GO336" s="4"/>
      <c r="GP336" s="4"/>
      <c r="GQ336" s="4"/>
      <c r="GR336" s="4"/>
      <c r="GS336" s="4"/>
      <c r="GT336" s="4"/>
      <c r="GU336" s="4"/>
      <c r="GV336" s="4"/>
      <c r="GW336" s="4"/>
      <c r="GX336" s="4"/>
      <c r="GY336" s="4"/>
      <c r="GZ336" s="4"/>
      <c r="HA336" s="4"/>
      <c r="HB336" s="4"/>
      <c r="HC336" s="4"/>
      <c r="HD336" s="4"/>
      <c r="HE336" s="4"/>
      <c r="HF336" s="4"/>
      <c r="HG336" s="4"/>
      <c r="HH336" s="4"/>
      <c r="HI336" s="4"/>
      <c r="HJ336" s="4"/>
      <c r="HK336" s="4"/>
      <c r="HL336" s="4"/>
      <c r="HM336" s="4"/>
      <c r="HN336" s="4"/>
      <c r="HO336" s="4"/>
      <c r="HP336" s="4"/>
      <c r="HQ336" s="4"/>
      <c r="HR336" s="4"/>
      <c r="HS336" s="4"/>
      <c r="HT336" s="4"/>
      <c r="HU336" s="4"/>
      <c r="HV336" s="4"/>
      <c r="HW336" s="4"/>
      <c r="HX336" s="4"/>
      <c r="HY336" s="4"/>
      <c r="HZ336" s="4"/>
      <c r="IA336" s="4"/>
      <c r="IB336" s="4"/>
      <c r="IC336" s="4"/>
      <c r="ID336" s="4"/>
      <c r="IE336" s="4"/>
      <c r="IF336" s="4"/>
      <c r="IG336" s="4"/>
      <c r="IH336" s="4"/>
      <c r="II336" s="4"/>
      <c r="IJ336" s="4"/>
      <c r="IK336" s="4"/>
      <c r="IL336" s="4"/>
      <c r="IM336" s="4"/>
    </row>
  </sheetData>
  <sheetProtection algorithmName="SHA-512" hashValue="XVw4RaLogC53wxMz6f7WQnV68I3qMf37UmHWT9cuL12QXQnWYdVezbVi+d1CR3vkKu4DW581APtJSnVfAaxWOA==" saltValue="eqwhyo2d5RHzEERt7r/XMg==" spinCount="100000" sheet="1" objects="1" scenarios="1"/>
  <mergeCells count="104">
    <mergeCell ref="A1:K1"/>
    <mergeCell ref="A2:K2"/>
    <mergeCell ref="A3:I3"/>
    <mergeCell ref="J3:K3"/>
    <mergeCell ref="A4:K4"/>
    <mergeCell ref="A5:I5"/>
    <mergeCell ref="J5:K5"/>
    <mergeCell ref="A9:H9"/>
    <mergeCell ref="J9:K9"/>
    <mergeCell ref="A10:H10"/>
    <mergeCell ref="J10:K10"/>
    <mergeCell ref="A11:H11"/>
    <mergeCell ref="J11:K11"/>
    <mergeCell ref="A6:I6"/>
    <mergeCell ref="J6:K6"/>
    <mergeCell ref="A7:I7"/>
    <mergeCell ref="J7:K7"/>
    <mergeCell ref="A8:I8"/>
    <mergeCell ref="J8:K8"/>
    <mergeCell ref="L15:S15"/>
    <mergeCell ref="A16:G16"/>
    <mergeCell ref="J16:K16"/>
    <mergeCell ref="O16:R16"/>
    <mergeCell ref="A12:H12"/>
    <mergeCell ref="J12:K12"/>
    <mergeCell ref="A13:I13"/>
    <mergeCell ref="J13:K13"/>
    <mergeCell ref="A14:I14"/>
    <mergeCell ref="J14:K14"/>
    <mergeCell ref="A17:K17"/>
    <mergeCell ref="A18:I18"/>
    <mergeCell ref="J18:K18"/>
    <mergeCell ref="A19:I19"/>
    <mergeCell ref="J19:K19"/>
    <mergeCell ref="A20:I20"/>
    <mergeCell ref="J20:K20"/>
    <mergeCell ref="A15:I15"/>
    <mergeCell ref="J15:K15"/>
    <mergeCell ref="J29:K29"/>
    <mergeCell ref="L23:S23"/>
    <mergeCell ref="A24:I24"/>
    <mergeCell ref="J24:K24"/>
    <mergeCell ref="A25:I25"/>
    <mergeCell ref="J25:K25"/>
    <mergeCell ref="A26:I26"/>
    <mergeCell ref="J26:K26"/>
    <mergeCell ref="A21:I21"/>
    <mergeCell ref="J21:K21"/>
    <mergeCell ref="A22:I22"/>
    <mergeCell ref="J22:K22"/>
    <mergeCell ref="A23:I23"/>
    <mergeCell ref="J23:K23"/>
    <mergeCell ref="V35:Y35"/>
    <mergeCell ref="Z35:AC35"/>
    <mergeCell ref="A50:A51"/>
    <mergeCell ref="B50:D50"/>
    <mergeCell ref="F50:I50"/>
    <mergeCell ref="J50:M50"/>
    <mergeCell ref="N50:Q50"/>
    <mergeCell ref="R50:U50"/>
    <mergeCell ref="V50:Y50"/>
    <mergeCell ref="Z50:AC50"/>
    <mergeCell ref="A35:A36"/>
    <mergeCell ref="B35:E35"/>
    <mergeCell ref="F35:I35"/>
    <mergeCell ref="J35:M35"/>
    <mergeCell ref="N35:Q35"/>
    <mergeCell ref="R35:U35"/>
    <mergeCell ref="V65:Y65"/>
    <mergeCell ref="Z65:AC65"/>
    <mergeCell ref="A81:J81"/>
    <mergeCell ref="A82:J82"/>
    <mergeCell ref="A83:J83"/>
    <mergeCell ref="A84:J84"/>
    <mergeCell ref="A65:A66"/>
    <mergeCell ref="B65:E65"/>
    <mergeCell ref="F65:H65"/>
    <mergeCell ref="J65:M65"/>
    <mergeCell ref="N65:Q65"/>
    <mergeCell ref="R65:U65"/>
    <mergeCell ref="A92:B93"/>
    <mergeCell ref="C92:F92"/>
    <mergeCell ref="C93:F93"/>
    <mergeCell ref="N6:S6"/>
    <mergeCell ref="A85:J85"/>
    <mergeCell ref="A86:N86"/>
    <mergeCell ref="A87:N87"/>
    <mergeCell ref="A88:N88"/>
    <mergeCell ref="A90:B90"/>
    <mergeCell ref="C90:F90"/>
    <mergeCell ref="L33:S33"/>
    <mergeCell ref="O34:S34"/>
    <mergeCell ref="A30:I30"/>
    <mergeCell ref="A31:I31"/>
    <mergeCell ref="J31:K31"/>
    <mergeCell ref="A32:I32"/>
    <mergeCell ref="J32:K32"/>
    <mergeCell ref="A33:I33"/>
    <mergeCell ref="J33:K33"/>
    <mergeCell ref="A27:I27"/>
    <mergeCell ref="J27:K27"/>
    <mergeCell ref="A28:I28"/>
    <mergeCell ref="J28:K28"/>
    <mergeCell ref="A29:I29"/>
  </mergeCells>
  <pageMargins left="3.937007874015748E-2" right="3.937007874015748E-2" top="0.15748031496062992" bottom="0.15748031496062992" header="3.937007874015748E-2" footer="3.937007874015748E-2"/>
  <pageSetup paperSize="9" scale="6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locked="0" defaultSize="0" autoLine="0" autoPict="0">
                <anchor>
                  <from>
                    <xdr:col>9</xdr:col>
                    <xdr:colOff>0</xdr:colOff>
                    <xdr:row>13</xdr:row>
                    <xdr:rowOff>180975</xdr:rowOff>
                  </from>
                  <to>
                    <xdr:col>11</xdr:col>
                    <xdr:colOff>0</xdr:colOff>
                    <xdr:row>16</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7</vt:i4>
      </vt:variant>
    </vt:vector>
  </HeadingPairs>
  <TitlesOfParts>
    <vt:vector size="8" baseType="lpstr">
      <vt:lpstr>Калькулятор GreenCar</vt:lpstr>
      <vt:lpstr>'Калькулятор GreenCar'!avans2</vt:lpstr>
      <vt:lpstr>'Калькулятор GreenCar'!data2</vt:lpstr>
      <vt:lpstr>'Калькулятор GreenCar'!PROC2</vt:lpstr>
      <vt:lpstr>'Калькулятор GreenCar'!strok2</vt:lpstr>
      <vt:lpstr>'Калькулятор GreenCar'!sumkred2</vt:lpstr>
      <vt:lpstr>'Калькулятор GreenCar'!sumproplat2</vt:lpstr>
      <vt:lpstr>'Калькулятор GreenCar'!Область_печати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Хапіліна Олена Анатоліївна</dc:creator>
  <cp:lastModifiedBy>Дьоміна Світлана Валеріївна</cp:lastModifiedBy>
  <dcterms:created xsi:type="dcterms:W3CDTF">2020-08-11T07:47:53Z</dcterms:created>
  <dcterms:modified xsi:type="dcterms:W3CDTF">2021-07-12T21:39:35Z</dcterms:modified>
</cp:coreProperties>
</file>