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atylo\Desktop\Страховка ИНГО\Комитет\"/>
    </mc:Choice>
  </mc:AlternateContent>
  <bookViews>
    <workbookView xWindow="-15" yWindow="3225" windowWidth="20505" windowHeight="4635" firstSheet="1" activeTab="1"/>
  </bookViews>
  <sheets>
    <sheet name="Действующие_информативно" sheetId="1" state="hidden" r:id="rId1"/>
    <sheet name="На утверждение" sheetId="5" r:id="rId2"/>
  </sheets>
  <definedNames>
    <definedName name="_xlnm.Print_Area" localSheetId="1">'На утверждение'!$A$1:$R$115</definedName>
  </definedNames>
  <calcPr calcId="162913"/>
</workbook>
</file>

<file path=xl/calcChain.xml><?xml version="1.0" encoding="utf-8"?>
<calcChain xmlns="http://schemas.openxmlformats.org/spreadsheetml/2006/main">
  <c r="N92" i="5" l="1"/>
  <c r="N91" i="5"/>
  <c r="N90" i="5"/>
  <c r="N89" i="5"/>
  <c r="Q90" i="5" l="1"/>
  <c r="P90" i="5" s="1"/>
  <c r="Q91" i="5"/>
  <c r="P91" i="5" s="1"/>
  <c r="Q92" i="5"/>
  <c r="P92" i="5" s="1"/>
  <c r="Q89" i="5"/>
  <c r="P89" i="5" s="1"/>
  <c r="M90" i="5"/>
  <c r="M91" i="5"/>
  <c r="M92" i="5"/>
  <c r="M89" i="5"/>
  <c r="K90" i="5"/>
  <c r="J90" i="5" s="1"/>
  <c r="K91" i="5"/>
  <c r="J91" i="5" s="1"/>
  <c r="K92" i="5"/>
  <c r="J92" i="5" s="1"/>
  <c r="K89" i="5"/>
  <c r="J89" i="5" s="1"/>
  <c r="H90" i="5"/>
  <c r="G90" i="5" s="1"/>
  <c r="H91" i="5"/>
  <c r="G91" i="5" s="1"/>
  <c r="H92" i="5"/>
  <c r="G92" i="5" s="1"/>
  <c r="H89" i="5"/>
  <c r="G89" i="5" s="1"/>
  <c r="E90" i="5"/>
  <c r="D90" i="5" s="1"/>
  <c r="E91" i="5"/>
  <c r="D91" i="5" s="1"/>
  <c r="E92" i="5"/>
  <c r="D92" i="5" s="1"/>
  <c r="E89" i="5"/>
  <c r="D89" i="5" s="1"/>
  <c r="Q74" i="5"/>
  <c r="P74" i="5" s="1"/>
  <c r="Q75" i="5"/>
  <c r="P75" i="5" s="1"/>
  <c r="Q76" i="5"/>
  <c r="P76" i="5" s="1"/>
  <c r="Q73" i="5"/>
  <c r="P73" i="5" s="1"/>
  <c r="N74" i="5"/>
  <c r="M74" i="5" s="1"/>
  <c r="N75" i="5"/>
  <c r="M75" i="5" s="1"/>
  <c r="N76" i="5"/>
  <c r="M76" i="5" s="1"/>
  <c r="N73" i="5"/>
  <c r="M73" i="5" s="1"/>
  <c r="K74" i="5"/>
  <c r="J74" i="5" s="1"/>
  <c r="K75" i="5"/>
  <c r="J75" i="5" s="1"/>
  <c r="K76" i="5"/>
  <c r="J76" i="5" s="1"/>
  <c r="K73" i="5"/>
  <c r="J73" i="5" s="1"/>
  <c r="H74" i="5"/>
  <c r="G74" i="5" s="1"/>
  <c r="H75" i="5"/>
  <c r="G75" i="5" s="1"/>
  <c r="H76" i="5"/>
  <c r="G76" i="5" s="1"/>
  <c r="H73" i="5"/>
  <c r="G73" i="5" s="1"/>
  <c r="E74" i="5"/>
  <c r="D74" i="5" s="1"/>
  <c r="E75" i="5"/>
  <c r="D75" i="5" s="1"/>
  <c r="E76" i="5"/>
  <c r="D76" i="5" s="1"/>
  <c r="E73" i="5"/>
  <c r="D73" i="5" s="1"/>
  <c r="Q50" i="5"/>
  <c r="P50" i="5" s="1"/>
  <c r="Q51" i="5"/>
  <c r="P51" i="5" s="1"/>
  <c r="Q52" i="5"/>
  <c r="P52" i="5" s="1"/>
  <c r="Q49" i="5"/>
  <c r="P49" i="5" s="1"/>
  <c r="N50" i="5"/>
  <c r="M50" i="5" s="1"/>
  <c r="N51" i="5"/>
  <c r="M51" i="5" s="1"/>
  <c r="N52" i="5"/>
  <c r="M52" i="5" s="1"/>
  <c r="N49" i="5"/>
  <c r="M49" i="5" s="1"/>
  <c r="K50" i="5"/>
  <c r="J50" i="5" s="1"/>
  <c r="K51" i="5"/>
  <c r="J51" i="5" s="1"/>
  <c r="K52" i="5"/>
  <c r="J52" i="5" s="1"/>
  <c r="K49" i="5"/>
  <c r="J49" i="5" s="1"/>
  <c r="H50" i="5"/>
  <c r="G50" i="5" s="1"/>
  <c r="H51" i="5"/>
  <c r="G51" i="5" s="1"/>
  <c r="H52" i="5"/>
  <c r="G52" i="5" s="1"/>
  <c r="H49" i="5"/>
  <c r="G49" i="5" s="1"/>
  <c r="E50" i="5"/>
  <c r="D50" i="5" s="1"/>
  <c r="E51" i="5"/>
  <c r="D51" i="5" s="1"/>
  <c r="E52" i="5"/>
  <c r="D52" i="5" s="1"/>
  <c r="E49" i="5"/>
  <c r="D49" i="5" s="1"/>
  <c r="Q27" i="5"/>
  <c r="P27" i="5" s="1"/>
  <c r="Q28" i="5"/>
  <c r="P28" i="5" s="1"/>
  <c r="Q29" i="5"/>
  <c r="P29" i="5" s="1"/>
  <c r="Q26" i="5"/>
  <c r="P26" i="5" s="1"/>
  <c r="N27" i="5"/>
  <c r="M27" i="5" s="1"/>
  <c r="N28" i="5"/>
  <c r="M28" i="5" s="1"/>
  <c r="N29" i="5"/>
  <c r="M29" i="5" s="1"/>
  <c r="N26" i="5"/>
  <c r="M26" i="5" s="1"/>
  <c r="K27" i="5"/>
  <c r="J27" i="5" s="1"/>
  <c r="K28" i="5"/>
  <c r="J28" i="5" s="1"/>
  <c r="K29" i="5"/>
  <c r="J29" i="5" s="1"/>
  <c r="K26" i="5"/>
  <c r="J26" i="5" s="1"/>
  <c r="H27" i="5"/>
  <c r="G27" i="5" s="1"/>
  <c r="H28" i="5"/>
  <c r="G28" i="5" s="1"/>
  <c r="H29" i="5"/>
  <c r="G29" i="5" s="1"/>
  <c r="H26" i="5"/>
  <c r="G26" i="5" s="1"/>
  <c r="E27" i="5"/>
  <c r="D27" i="5" s="1"/>
  <c r="E28" i="5"/>
  <c r="D28" i="5" s="1"/>
  <c r="E29" i="5"/>
  <c r="D29" i="5" s="1"/>
  <c r="E26" i="5"/>
  <c r="D26" i="5" s="1"/>
  <c r="Q12" i="5"/>
  <c r="P12" i="5" s="1"/>
  <c r="Q13" i="5"/>
  <c r="P13" i="5" s="1"/>
  <c r="Q14" i="5"/>
  <c r="P14" i="5" s="1"/>
  <c r="Q11" i="5"/>
  <c r="P11" i="5" s="1"/>
  <c r="N12" i="5"/>
  <c r="M12" i="5" s="1"/>
  <c r="N13" i="5"/>
  <c r="M13" i="5" s="1"/>
  <c r="N14" i="5"/>
  <c r="M14" i="5" s="1"/>
  <c r="N11" i="5"/>
  <c r="M11" i="5" s="1"/>
  <c r="K12" i="5"/>
  <c r="J12" i="5" s="1"/>
  <c r="K13" i="5"/>
  <c r="J13" i="5" s="1"/>
  <c r="K14" i="5"/>
  <c r="J14" i="5" s="1"/>
  <c r="K11" i="5"/>
  <c r="J11" i="5" s="1"/>
  <c r="H12" i="5"/>
  <c r="G12" i="5" s="1"/>
  <c r="H13" i="5"/>
  <c r="G13" i="5" s="1"/>
  <c r="H14" i="5"/>
  <c r="G14" i="5" s="1"/>
  <c r="H11" i="5"/>
  <c r="G11" i="5" s="1"/>
  <c r="E12" i="5"/>
  <c r="D12" i="5" s="1"/>
  <c r="E13" i="5"/>
  <c r="D13" i="5" s="1"/>
  <c r="E14" i="5"/>
  <c r="D14" i="5" s="1"/>
  <c r="E11" i="5"/>
  <c r="D11" i="5" s="1"/>
  <c r="Q51" i="1" l="1"/>
  <c r="P51" i="1"/>
  <c r="N51" i="1"/>
  <c r="M51" i="1"/>
  <c r="K51" i="1"/>
  <c r="J51" i="1"/>
  <c r="H51" i="1"/>
  <c r="G51" i="1"/>
  <c r="E51" i="1"/>
  <c r="D51" i="1"/>
  <c r="Q50" i="1"/>
  <c r="P50" i="1"/>
  <c r="N50" i="1"/>
  <c r="M50" i="1"/>
  <c r="K50" i="1"/>
  <c r="J50" i="1"/>
  <c r="H50" i="1"/>
  <c r="G50" i="1"/>
  <c r="E50" i="1"/>
  <c r="D50" i="1"/>
  <c r="Q49" i="1"/>
  <c r="P49" i="1"/>
  <c r="N49" i="1"/>
  <c r="M49" i="1"/>
  <c r="K49" i="1"/>
  <c r="J49" i="1"/>
  <c r="H49" i="1"/>
  <c r="G49" i="1"/>
  <c r="E49" i="1"/>
  <c r="D49" i="1"/>
  <c r="Q48" i="1"/>
  <c r="P48" i="1"/>
  <c r="N48" i="1"/>
  <c r="M48" i="1"/>
  <c r="K48" i="1"/>
  <c r="J48" i="1"/>
  <c r="H48" i="1"/>
  <c r="G48" i="1"/>
  <c r="E48" i="1"/>
  <c r="D48" i="1"/>
  <c r="Q38" i="1"/>
  <c r="P38" i="1"/>
  <c r="N38" i="1"/>
  <c r="M38" i="1"/>
  <c r="K38" i="1"/>
  <c r="J38" i="1"/>
  <c r="H38" i="1"/>
  <c r="G38" i="1"/>
  <c r="E38" i="1"/>
  <c r="D38" i="1"/>
  <c r="Q37" i="1"/>
  <c r="P37" i="1"/>
  <c r="N37" i="1"/>
  <c r="M37" i="1"/>
  <c r="K37" i="1"/>
  <c r="J37" i="1"/>
  <c r="H37" i="1"/>
  <c r="G37" i="1"/>
  <c r="E37" i="1"/>
  <c r="D37" i="1"/>
  <c r="Q36" i="1"/>
  <c r="P36" i="1"/>
  <c r="N36" i="1"/>
  <c r="M36" i="1"/>
  <c r="K36" i="1"/>
  <c r="J36" i="1"/>
  <c r="H36" i="1"/>
  <c r="G36" i="1"/>
  <c r="E36" i="1"/>
  <c r="D36" i="1"/>
  <c r="Q35" i="1"/>
  <c r="P35" i="1"/>
  <c r="N35" i="1"/>
  <c r="M35" i="1"/>
  <c r="K35" i="1"/>
  <c r="J35" i="1"/>
  <c r="H35" i="1"/>
  <c r="G35" i="1"/>
  <c r="E35" i="1"/>
  <c r="D35" i="1"/>
  <c r="Q25" i="1"/>
  <c r="P25" i="1"/>
  <c r="N25" i="1"/>
  <c r="M25" i="1"/>
  <c r="K25" i="1"/>
  <c r="J25" i="1"/>
  <c r="H25" i="1"/>
  <c r="G25" i="1"/>
  <c r="E25" i="1"/>
  <c r="D25" i="1"/>
  <c r="Q24" i="1"/>
  <c r="P24" i="1"/>
  <c r="N24" i="1"/>
  <c r="M24" i="1"/>
  <c r="K24" i="1"/>
  <c r="J24" i="1"/>
  <c r="H24" i="1"/>
  <c r="G24" i="1"/>
  <c r="E24" i="1"/>
  <c r="D24" i="1"/>
  <c r="Q23" i="1"/>
  <c r="P23" i="1"/>
  <c r="N23" i="1"/>
  <c r="M23" i="1"/>
  <c r="K23" i="1"/>
  <c r="J23" i="1"/>
  <c r="H23" i="1"/>
  <c r="G23" i="1"/>
  <c r="E23" i="1"/>
  <c r="D23" i="1"/>
  <c r="Q22" i="1"/>
  <c r="P22" i="1"/>
  <c r="N22" i="1"/>
  <c r="M22" i="1"/>
  <c r="K22" i="1"/>
  <c r="J22" i="1"/>
  <c r="H22" i="1"/>
  <c r="G22" i="1"/>
  <c r="E22" i="1"/>
  <c r="D22" i="1"/>
  <c r="Q12" i="1"/>
  <c r="P12" i="1"/>
  <c r="N12" i="1"/>
  <c r="M12" i="1"/>
  <c r="K12" i="1"/>
  <c r="J12" i="1"/>
  <c r="H12" i="1"/>
  <c r="G12" i="1"/>
  <c r="E12" i="1"/>
  <c r="D12" i="1"/>
  <c r="Q11" i="1"/>
  <c r="P11" i="1"/>
  <c r="N11" i="1"/>
  <c r="M11" i="1"/>
  <c r="K11" i="1"/>
  <c r="J11" i="1"/>
  <c r="H11" i="1"/>
  <c r="G11" i="1"/>
  <c r="E11" i="1"/>
  <c r="D11" i="1"/>
  <c r="Q10" i="1"/>
  <c r="P10" i="1"/>
  <c r="N10" i="1"/>
  <c r="M10" i="1"/>
  <c r="K10" i="1"/>
  <c r="J10" i="1"/>
  <c r="H10" i="1"/>
  <c r="G10" i="1"/>
  <c r="E10" i="1"/>
  <c r="D10" i="1"/>
  <c r="Q9" i="1"/>
  <c r="P9" i="1"/>
  <c r="N9" i="1"/>
  <c r="M9" i="1"/>
  <c r="K9" i="1"/>
  <c r="J9" i="1"/>
  <c r="H9" i="1"/>
  <c r="G9" i="1"/>
  <c r="E9" i="1"/>
  <c r="D9" i="1"/>
</calcChain>
</file>

<file path=xl/sharedStrings.xml><?xml version="1.0" encoding="utf-8"?>
<sst xmlns="http://schemas.openxmlformats.org/spreadsheetml/2006/main" count="367" uniqueCount="126">
  <si>
    <t>Термін користування індивідуальним сейфом</t>
  </si>
  <si>
    <t>Тарифи, грн./день</t>
  </si>
  <si>
    <t>І категорія</t>
  </si>
  <si>
    <t>ІІ категорія</t>
  </si>
  <si>
    <t>ІІІ категорія</t>
  </si>
  <si>
    <t>ІV категорія</t>
  </si>
  <si>
    <t>V категорія</t>
  </si>
  <si>
    <t>Тариф, грн.</t>
  </si>
  <si>
    <t>крім того ПДВ, грн.</t>
  </si>
  <si>
    <t>За 1 день</t>
  </si>
  <si>
    <t>від 30 до 90 днів</t>
  </si>
  <si>
    <t>від 91 до 180 днів</t>
  </si>
  <si>
    <t>від 181 до 365 днів</t>
  </si>
  <si>
    <t>Тарифи</t>
  </si>
  <si>
    <t>на оплату послуг по наданню в користування індивідуальних сейфів</t>
  </si>
  <si>
    <r>
      <t xml:space="preserve">юридичним та фізичним особам в відділеннях з кодом регіону </t>
    </r>
    <r>
      <rPr>
        <b/>
        <sz val="14"/>
        <color rgb="FFFF0000"/>
        <rFont val="Times New Roman"/>
        <family val="1"/>
        <charset val="204"/>
      </rPr>
      <t>VIP*</t>
    </r>
  </si>
  <si>
    <r>
      <t xml:space="preserve">юридичним та фізичним особам в відділеннях з кодом регіону </t>
    </r>
    <r>
      <rPr>
        <b/>
        <sz val="12"/>
        <color rgb="FFFF0000"/>
        <rFont val="Times New Roman"/>
        <family val="1"/>
        <charset val="204"/>
      </rPr>
      <t>1*</t>
    </r>
  </si>
  <si>
    <t xml:space="preserve">ІІ категорія </t>
  </si>
  <si>
    <t xml:space="preserve">ІІІ категорія </t>
  </si>
  <si>
    <t xml:space="preserve">ІV категорія </t>
  </si>
  <si>
    <t xml:space="preserve">V категорія </t>
  </si>
  <si>
    <t>за 1 день</t>
  </si>
  <si>
    <t>Грошове покриття за замок та ключі, грн.**</t>
  </si>
  <si>
    <t xml:space="preserve">за 1 день </t>
  </si>
  <si>
    <r>
      <t xml:space="preserve">юридичним та фізичним особам в відділеннях з кодом регіону </t>
    </r>
    <r>
      <rPr>
        <b/>
        <sz val="12"/>
        <color rgb="FFFF0000"/>
        <rFont val="Times New Roman"/>
        <family val="1"/>
        <charset val="204"/>
      </rPr>
      <t>2*</t>
    </r>
  </si>
  <si>
    <t xml:space="preserve">Термін користування індивідуальним сейфом </t>
  </si>
  <si>
    <r>
      <t xml:space="preserve">юридичним та фізичним особам в відділеннях з кодом регіону </t>
    </r>
    <r>
      <rPr>
        <b/>
        <sz val="12"/>
        <color rgb="FFFF0000"/>
        <rFont val="Times New Roman"/>
        <family val="1"/>
        <charset val="204"/>
      </rPr>
      <t>3*</t>
    </r>
  </si>
  <si>
    <t>ТАРИФ всього</t>
  </si>
  <si>
    <t>Управління PREMIER-банкінгу</t>
  </si>
  <si>
    <t>Київська обласна дирекція: відділення № 7, 50,70.</t>
  </si>
  <si>
    <t>Київська обласна дирекція (крім відділень № 7, №50, №70);</t>
  </si>
  <si>
    <t>Одеська обласна дирекція;</t>
  </si>
  <si>
    <t>Харківська обласна дирекція;</t>
  </si>
  <si>
    <t>Дніпропетровська обласна дирекція;</t>
  </si>
  <si>
    <t>Житомирська обласна дирекція: відділення № 23/05.</t>
  </si>
  <si>
    <t>Чернігівська обласна дирекція;</t>
  </si>
  <si>
    <t>Вінницька обласна дирекція;</t>
  </si>
  <si>
    <t>Житомирська обласна дирекція (крім відділення № 23/05);</t>
  </si>
  <si>
    <t>Волинська обласна дирекція;</t>
  </si>
  <si>
    <t>Хмельницька обласна дирекція;</t>
  </si>
  <si>
    <t>Рівенська обласна дирекція;</t>
  </si>
  <si>
    <t>Тернопільська обласна дирекція;</t>
  </si>
  <si>
    <t>Львівська обласна дирекція;</t>
  </si>
  <si>
    <t>Кіровоградська обласна дирекція;</t>
  </si>
  <si>
    <t>Сумська обласна дирекція;</t>
  </si>
  <si>
    <t>Івано-Франківська обласна дирекція;</t>
  </si>
  <si>
    <t>Полтавська обласна дирекція;</t>
  </si>
  <si>
    <t>Черкаська обласна дирекція;</t>
  </si>
  <si>
    <t>Херсонська обласна дирекція;</t>
  </si>
  <si>
    <t>Закарпатська обласна дирекція;</t>
  </si>
  <si>
    <t>Запорізька обласна дирекція;</t>
  </si>
  <si>
    <t>Миколаївська обласна дирекція;</t>
  </si>
  <si>
    <t>Чернівецька обласна дирекція.</t>
  </si>
  <si>
    <t>Інші операції (послуги) по наданню в користування індивідуальних сейфів юридичним та фізичним особам</t>
  </si>
  <si>
    <t>№ п/п</t>
  </si>
  <si>
    <t>Найменування операції (послуги)</t>
  </si>
  <si>
    <t>Тариф</t>
  </si>
  <si>
    <t>1.</t>
  </si>
  <si>
    <t>Оформлення внутрішньої довіреності на право користування індивідуальним сейфом (за кожну довіреність)</t>
  </si>
  <si>
    <t>2.</t>
  </si>
  <si>
    <t>Оформлення договору сумісного користування індивідуальним сейфом</t>
  </si>
  <si>
    <t>У відділеннях інших дирекцій АБ "УКРГАЗБАНК":</t>
  </si>
  <si>
    <t>Івано-Франківська обласна дирекція</t>
  </si>
  <si>
    <t>Одеська обласна дирекція</t>
  </si>
  <si>
    <t>Кіровоградська обласна дирекція</t>
  </si>
  <si>
    <t>Миколаївська обласна дирекція</t>
  </si>
  <si>
    <t>Рівенська обласна дирекція</t>
  </si>
  <si>
    <t>Чернівецька обласна дирекція</t>
  </si>
  <si>
    <t>Закарпатська обласна дирекція</t>
  </si>
  <si>
    <t xml:space="preserve"> Сумська обласна дирекція: відділення №304/18, 307/18, 308/18</t>
  </si>
  <si>
    <t>Вінницька обласна дирекція: відділення №244</t>
  </si>
  <si>
    <t xml:space="preserve"> Вінницька обласна дирекція (крім відділення №244)</t>
  </si>
  <si>
    <t>Волинська обласна дирекція (крім відділення №114/02, 120/02)</t>
  </si>
  <si>
    <t xml:space="preserve">Тернопільська обласна дирекція </t>
  </si>
  <si>
    <t>Волинська обласна дирекція: відділення №114/02, 120/02</t>
  </si>
  <si>
    <t>ТАРИФ всього з ПДВ, грн.</t>
  </si>
  <si>
    <t xml:space="preserve"> Херсонська обласна дирекція</t>
  </si>
  <si>
    <t>до 30 днів</t>
  </si>
  <si>
    <t>від 31 до 90 днів</t>
  </si>
  <si>
    <t>юридичним та фізичним особам в відділеннях (код регіону VIP)*:</t>
  </si>
  <si>
    <t>юридичним та фізичним особам в відділеннях (код регіону 1)*:</t>
  </si>
  <si>
    <t>юридичним та фізичним особам в відділеннях (код регіону 2)*:</t>
  </si>
  <si>
    <t>юридичним та фізичним особам в відділеннях (код регіону 3)*:</t>
  </si>
  <si>
    <t>юридичним та фізичним особам в відділеннях (код регіону 4)*:</t>
  </si>
  <si>
    <t>210,00 грн.
(175,00 грн. + 35,00 грн. ПДВ)</t>
  </si>
  <si>
    <t>300,00 грн.
(250,00 грн. + 50,00 грн. ПДВ)</t>
  </si>
  <si>
    <t>120,00 грн.
(100,00 грн. + 20,00 грн. ПДВ)</t>
  </si>
  <si>
    <t>У відділеннях АБ "УКРГАЗБАНК":</t>
  </si>
  <si>
    <t>20,00 грн.
(16,67 грн. + 3,33 грн. ПДВ)</t>
  </si>
  <si>
    <t xml:space="preserve">1 герметичний пакет для пакування цінностей ** </t>
  </si>
  <si>
    <t>**  1 герметичний пакет на 1 підписаний Договір або Додаткову Угоду надається клієнту безкоштовно. При необхідності, додаткові герметичні пакети для упакування цінностей можна придбати згідно тарифів по даній послузі.</t>
  </si>
  <si>
    <t>Додаткові послуги від партнерів банку (обирається за бажанням Клієнта)</t>
  </si>
  <si>
    <t>Термін страхування</t>
  </si>
  <si>
    <t>Min</t>
  </si>
  <si>
    <t>Max</t>
  </si>
  <si>
    <t>9-12 місяців</t>
  </si>
  <si>
    <t>Вартість, грн.</t>
  </si>
  <si>
    <t>6-9 місяців</t>
  </si>
  <si>
    <t>3-6 місяців</t>
  </si>
  <si>
    <t>0-3 місяці</t>
  </si>
  <si>
    <r>
      <t xml:space="preserve">Страхування вмісту банківського індивідуального сейфу
</t>
    </r>
    <r>
      <rPr>
        <sz val="13"/>
        <rFont val="Times New Roman"/>
        <family val="1"/>
        <charset val="204"/>
      </rPr>
      <t>(сплачується Клієнтом безпосередньо компанії-партнеру Банку)</t>
    </r>
  </si>
  <si>
    <t>Черкаська обласна дирекція: відділення №148/23, 415/23</t>
  </si>
  <si>
    <t>Полтавська обласна дирекція: відділення №327/16, 330/16, 324/16</t>
  </si>
  <si>
    <t>Київська обласна дирекція (відділення №39, Бориспільське відділення №54)</t>
  </si>
  <si>
    <t>Київська обласна дирекція: відділення № 27/24, №394/24, №65)</t>
  </si>
  <si>
    <t>Київська обласна дирекція (крім відділень №39, Бориспільське відділення №54, №65, №27/24, №394/24)</t>
  </si>
  <si>
    <t>Львівська обласна дирекція(відділення № 291/13, 290/13)</t>
  </si>
  <si>
    <t>Львівська обласна дирекція(інші відділення)</t>
  </si>
  <si>
    <t>Харківська обласна дирекція(відділення №270/20)</t>
  </si>
  <si>
    <t>Харківська обласна дирекція(інші відділення)</t>
  </si>
  <si>
    <t>Полтавська обласна дирекція (відділення №323/16)</t>
  </si>
  <si>
    <t>Хмельницька обласна дирекція(відділення № 85/22)</t>
  </si>
  <si>
    <t xml:space="preserve">Черкаська обласна дирекція (відділення №140/23) </t>
  </si>
  <si>
    <t xml:space="preserve">Черкаська обласна дирекція (відділенн №130/23) </t>
  </si>
  <si>
    <t xml:space="preserve"> Сумська обласна дирекція (відділення №303/18)</t>
  </si>
  <si>
    <t>Житомирська обласна дирекція (відділення №23/05)</t>
  </si>
  <si>
    <t>Житомирська обласна дирекція (відділення № 319/05, № 42/05)</t>
  </si>
  <si>
    <t>Хмельницька обласна дирекція (відділення №82/22)</t>
  </si>
  <si>
    <t>Дніпропетровська обласна дирекція (відділення №175/03,414/03)</t>
  </si>
  <si>
    <t>Дніпропетровська обласна дирекція (відділення №177/03,185/03)</t>
  </si>
  <si>
    <t>Запорізька обласна дирекція (відділення №368/07,375/03)</t>
  </si>
  <si>
    <t>Запорізька обласна дирекція (відділення №182/03)</t>
  </si>
  <si>
    <t xml:space="preserve">* Сплата за користування індивідуальним сейфом, укладення Договору добровільного страхування відповідальності перед третіми особами (далі - Договір страхування) та сплата страхового платежу за цим Договором здійснюються в день укладення Договору про приєднання до правил  надання в користування Індивідуальних сейфів в АБ "УКРГАЗБАНК".
Розмір страхового відшкодування на користь Банку становить 2500 грн., без ПДВ, що передбачається Договором страхування. </t>
  </si>
  <si>
    <t>У відділеннях м. Києва, Київської області, Управління PREMIER-банкінгу та окремих відділеннях м. Львова та Харкова:</t>
  </si>
  <si>
    <t>Сума страхового платежу за Договором страхування сплачується користувачем на рахунок страхової компанії в залежності від кількості днів користування індивідуальним сейфом, а саме:
на строк до 90 днів - 239,00 грн., без ПДВ;
на строк від 91 дня до 180 днів- 309,00 грн., без ПДВ;
на строк від 181 дня до 270 днів - 359 грн., без ПДВ;
на строк від 271 днів до 365 днів - 459 грн., без ПДВ.</t>
  </si>
  <si>
    <t>Додаток 2 до Протоколу Тарифного комітету № 210916/1 від 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</si>
</sst>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1" fillId="8" borderId="5" xfId="0" applyNumberFormat="1" applyFont="1" applyFill="1" applyBorder="1" applyAlignment="1">
      <alignment horizontal="center" vertical="center"/>
    </xf>
    <xf numFmtId="2" fontId="16" fillId="8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8" fillId="8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0" fontId="13" fillId="0" borderId="1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0" fontId="13" fillId="0" borderId="32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4"/>
  <sheetViews>
    <sheetView workbookViewId="0">
      <selection activeCell="B53" sqref="B53"/>
    </sheetView>
  </sheetViews>
  <sheetFormatPr defaultRowHeight="15" outlineLevelCol="1" x14ac:dyDescent="0.25"/>
  <cols>
    <col min="2" max="2" width="20.140625" customWidth="1"/>
    <col min="3" max="3" width="11.28515625" customWidth="1"/>
    <col min="4" max="5" width="9.140625" customWidth="1" outlineLevel="1"/>
    <col min="7" max="8" width="9.140625" outlineLevel="1"/>
    <col min="10" max="11" width="9.140625" outlineLevel="1"/>
    <col min="13" max="14" width="9.140625" outlineLevel="1"/>
    <col min="16" max="17" width="9.140625" outlineLevel="1"/>
    <col min="18" max="18" width="11" customWidth="1"/>
    <col min="19" max="19" width="66" customWidth="1"/>
  </cols>
  <sheetData>
    <row r="2" spans="2:19" x14ac:dyDescent="0.25">
      <c r="D2" s="78" t="s">
        <v>13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4"/>
    </row>
    <row r="3" spans="2:19" x14ac:dyDescent="0.25">
      <c r="D3" s="78" t="s">
        <v>14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4"/>
    </row>
    <row r="4" spans="2:19" ht="18.75" x14ac:dyDescent="0.3">
      <c r="D4" s="78" t="s">
        <v>15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4"/>
    </row>
    <row r="5" spans="2:19" ht="15.75" thickBot="1" x14ac:dyDescent="0.3"/>
    <row r="6" spans="2:19" ht="36.75" customHeight="1" thickBot="1" x14ac:dyDescent="0.3">
      <c r="B6" s="73" t="s">
        <v>0</v>
      </c>
      <c r="C6" s="88" t="s">
        <v>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73" t="s">
        <v>22</v>
      </c>
      <c r="S6" s="9"/>
    </row>
    <row r="7" spans="2:19" ht="15.75" thickBot="1" x14ac:dyDescent="0.3">
      <c r="B7" s="86"/>
      <c r="C7" s="70" t="s">
        <v>2</v>
      </c>
      <c r="D7" s="71"/>
      <c r="E7" s="72"/>
      <c r="F7" s="70" t="s">
        <v>3</v>
      </c>
      <c r="G7" s="71"/>
      <c r="H7" s="72"/>
      <c r="I7" s="1"/>
      <c r="J7" s="70" t="s">
        <v>4</v>
      </c>
      <c r="K7" s="72"/>
      <c r="L7" s="70" t="s">
        <v>5</v>
      </c>
      <c r="M7" s="71"/>
      <c r="N7" s="72"/>
      <c r="O7" s="70" t="s">
        <v>6</v>
      </c>
      <c r="P7" s="71"/>
      <c r="Q7" s="72"/>
      <c r="R7" s="74"/>
      <c r="S7" s="9"/>
    </row>
    <row r="8" spans="2:19" ht="21.75" thickBot="1" x14ac:dyDescent="0.3">
      <c r="B8" s="74"/>
      <c r="C8" s="10" t="s">
        <v>27</v>
      </c>
      <c r="D8" s="2" t="s">
        <v>7</v>
      </c>
      <c r="E8" s="2" t="s">
        <v>8</v>
      </c>
      <c r="F8" s="11" t="s">
        <v>27</v>
      </c>
      <c r="G8" s="2" t="s">
        <v>7</v>
      </c>
      <c r="H8" s="2" t="s">
        <v>8</v>
      </c>
      <c r="I8" s="11" t="s">
        <v>27</v>
      </c>
      <c r="J8" s="2" t="s">
        <v>7</v>
      </c>
      <c r="K8" s="2" t="s">
        <v>8</v>
      </c>
      <c r="L8" s="11" t="s">
        <v>27</v>
      </c>
      <c r="M8" s="2" t="s">
        <v>7</v>
      </c>
      <c r="N8" s="2" t="s">
        <v>8</v>
      </c>
      <c r="O8" s="11" t="s">
        <v>27</v>
      </c>
      <c r="P8" s="2" t="s">
        <v>7</v>
      </c>
      <c r="Q8" s="2" t="s">
        <v>8</v>
      </c>
      <c r="R8" s="2" t="s">
        <v>7</v>
      </c>
      <c r="S8" s="9"/>
    </row>
    <row r="9" spans="2:19" ht="15.75" thickBot="1" x14ac:dyDescent="0.3">
      <c r="B9" s="3" t="s">
        <v>9</v>
      </c>
      <c r="C9" s="16">
        <v>102</v>
      </c>
      <c r="D9" s="12">
        <f>C9/6*5</f>
        <v>85</v>
      </c>
      <c r="E9" s="12">
        <f>C9/6</f>
        <v>17</v>
      </c>
      <c r="F9" s="14">
        <v>120</v>
      </c>
      <c r="G9" s="12">
        <f>F9/6*5</f>
        <v>100</v>
      </c>
      <c r="H9" s="12">
        <f>F9/6</f>
        <v>20</v>
      </c>
      <c r="I9" s="14">
        <v>162</v>
      </c>
      <c r="J9" s="12">
        <f>I9/6*5</f>
        <v>135</v>
      </c>
      <c r="K9" s="12">
        <f>I9/6</f>
        <v>27</v>
      </c>
      <c r="L9" s="14">
        <v>180</v>
      </c>
      <c r="M9" s="12">
        <f>L9/6*5</f>
        <v>150</v>
      </c>
      <c r="N9" s="12">
        <f>L9/6</f>
        <v>30</v>
      </c>
      <c r="O9" s="14">
        <v>198</v>
      </c>
      <c r="P9" s="12">
        <f>O9/6*5</f>
        <v>165</v>
      </c>
      <c r="Q9" s="12">
        <f>O9/6</f>
        <v>33</v>
      </c>
      <c r="R9" s="75">
        <v>2500</v>
      </c>
      <c r="S9" s="8" t="s">
        <v>28</v>
      </c>
    </row>
    <row r="10" spans="2:19" ht="15.75" thickBot="1" x14ac:dyDescent="0.3">
      <c r="B10" s="3" t="s">
        <v>10</v>
      </c>
      <c r="C10" s="14">
        <v>27</v>
      </c>
      <c r="D10" s="12">
        <f t="shared" ref="D10:D12" si="0">C10/6*5</f>
        <v>22.5</v>
      </c>
      <c r="E10" s="12">
        <f t="shared" ref="E10:E12" si="1">C10/6</f>
        <v>4.5</v>
      </c>
      <c r="F10" s="14">
        <v>36</v>
      </c>
      <c r="G10" s="12">
        <f t="shared" ref="G10:G12" si="2">F10/6*5</f>
        <v>30</v>
      </c>
      <c r="H10" s="12">
        <f t="shared" ref="H10:H12" si="3">F10/6</f>
        <v>6</v>
      </c>
      <c r="I10" s="14">
        <v>42</v>
      </c>
      <c r="J10" s="12">
        <f t="shared" ref="J10:J12" si="4">I10/6*5</f>
        <v>35</v>
      </c>
      <c r="K10" s="12">
        <f t="shared" ref="K10:K12" si="5">I10/6</f>
        <v>7</v>
      </c>
      <c r="L10" s="14">
        <v>52.5</v>
      </c>
      <c r="M10" s="20">
        <f t="shared" ref="M10:M12" si="6">L10/6*5</f>
        <v>43.75</v>
      </c>
      <c r="N10" s="20">
        <f t="shared" ref="N10:N12" si="7">L10/6</f>
        <v>8.75</v>
      </c>
      <c r="O10" s="14">
        <v>63</v>
      </c>
      <c r="P10" s="12">
        <f t="shared" ref="P10:P12" si="8">O10/6*5</f>
        <v>52.5</v>
      </c>
      <c r="Q10" s="12">
        <f t="shared" ref="Q10:Q12" si="9">O10/6</f>
        <v>10.5</v>
      </c>
      <c r="R10" s="76"/>
      <c r="S10" s="9"/>
    </row>
    <row r="11" spans="2:19" ht="15.75" thickBot="1" x14ac:dyDescent="0.3">
      <c r="B11" s="3" t="s">
        <v>11</v>
      </c>
      <c r="C11" s="14">
        <v>19.5</v>
      </c>
      <c r="D11" s="20">
        <f t="shared" si="0"/>
        <v>16.25</v>
      </c>
      <c r="E11" s="20">
        <f t="shared" si="1"/>
        <v>3.25</v>
      </c>
      <c r="F11" s="14">
        <v>27</v>
      </c>
      <c r="G11" s="12">
        <f t="shared" si="2"/>
        <v>22.5</v>
      </c>
      <c r="H11" s="12">
        <f t="shared" si="3"/>
        <v>4.5</v>
      </c>
      <c r="I11" s="14">
        <v>30</v>
      </c>
      <c r="J11" s="12">
        <f t="shared" si="4"/>
        <v>25</v>
      </c>
      <c r="K11" s="12">
        <f t="shared" si="5"/>
        <v>5</v>
      </c>
      <c r="L11" s="14">
        <v>37.5</v>
      </c>
      <c r="M11" s="20">
        <f t="shared" si="6"/>
        <v>31.25</v>
      </c>
      <c r="N11" s="20">
        <f t="shared" si="7"/>
        <v>6.25</v>
      </c>
      <c r="O11" s="14">
        <v>46.5</v>
      </c>
      <c r="P11" s="12">
        <f t="shared" si="8"/>
        <v>38.75</v>
      </c>
      <c r="Q11" s="12">
        <f t="shared" si="9"/>
        <v>7.75</v>
      </c>
      <c r="R11" s="76"/>
      <c r="S11" s="9"/>
    </row>
    <row r="12" spans="2:19" ht="15.75" thickBot="1" x14ac:dyDescent="0.3">
      <c r="B12" s="3" t="s">
        <v>12</v>
      </c>
      <c r="C12" s="14">
        <v>15</v>
      </c>
      <c r="D12" s="20">
        <f t="shared" si="0"/>
        <v>12.5</v>
      </c>
      <c r="E12" s="20">
        <f t="shared" si="1"/>
        <v>2.5</v>
      </c>
      <c r="F12" s="14">
        <v>19.5</v>
      </c>
      <c r="G12" s="20">
        <f t="shared" si="2"/>
        <v>16.25</v>
      </c>
      <c r="H12" s="20">
        <f t="shared" si="3"/>
        <v>3.25</v>
      </c>
      <c r="I12" s="14">
        <v>22.5</v>
      </c>
      <c r="J12" s="20">
        <f t="shared" si="4"/>
        <v>18.75</v>
      </c>
      <c r="K12" s="20">
        <f t="shared" si="5"/>
        <v>3.75</v>
      </c>
      <c r="L12" s="14">
        <v>27</v>
      </c>
      <c r="M12" s="12">
        <f t="shared" si="6"/>
        <v>22.5</v>
      </c>
      <c r="N12" s="12">
        <f t="shared" si="7"/>
        <v>4.5</v>
      </c>
      <c r="O12" s="14">
        <v>34.5</v>
      </c>
      <c r="P12" s="12">
        <f t="shared" si="8"/>
        <v>28.75</v>
      </c>
      <c r="Q12" s="12">
        <f t="shared" si="9"/>
        <v>5.75</v>
      </c>
      <c r="R12" s="77"/>
      <c r="S12" s="9"/>
    </row>
    <row r="15" spans="2:19" x14ac:dyDescent="0.25">
      <c r="D15" s="78" t="s">
        <v>13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4"/>
    </row>
    <row r="16" spans="2:19" x14ac:dyDescent="0.25">
      <c r="D16" s="78" t="s">
        <v>14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4"/>
    </row>
    <row r="17" spans="2:19" ht="15.75" x14ac:dyDescent="0.25">
      <c r="D17" s="78" t="s">
        <v>16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"/>
    </row>
    <row r="18" spans="2:19" ht="15.75" thickBot="1" x14ac:dyDescent="0.3"/>
    <row r="19" spans="2:19" ht="36.75" customHeight="1" thickBot="1" x14ac:dyDescent="0.3">
      <c r="B19" s="73" t="s">
        <v>0</v>
      </c>
      <c r="C19" s="79" t="s">
        <v>13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65" t="s">
        <v>22</v>
      </c>
      <c r="S19" s="9"/>
    </row>
    <row r="20" spans="2:19" ht="15.75" thickBot="1" x14ac:dyDescent="0.3">
      <c r="B20" s="86"/>
      <c r="C20" s="91" t="s">
        <v>2</v>
      </c>
      <c r="D20" s="92"/>
      <c r="E20" s="93"/>
      <c r="F20" s="91" t="s">
        <v>17</v>
      </c>
      <c r="G20" s="92"/>
      <c r="H20" s="93"/>
      <c r="I20" s="91" t="s">
        <v>18</v>
      </c>
      <c r="J20" s="92"/>
      <c r="K20" s="93"/>
      <c r="L20" s="79" t="s">
        <v>19</v>
      </c>
      <c r="M20" s="80"/>
      <c r="N20" s="81"/>
      <c r="O20" s="79" t="s">
        <v>20</v>
      </c>
      <c r="P20" s="80"/>
      <c r="Q20" s="81"/>
      <c r="R20" s="66"/>
      <c r="S20" s="9"/>
    </row>
    <row r="21" spans="2:19" ht="21.75" thickBot="1" x14ac:dyDescent="0.3">
      <c r="B21" s="87"/>
      <c r="C21" s="11" t="s">
        <v>27</v>
      </c>
      <c r="D21" s="5" t="s">
        <v>7</v>
      </c>
      <c r="E21" s="5" t="s">
        <v>8</v>
      </c>
      <c r="F21" s="11" t="s">
        <v>27</v>
      </c>
      <c r="G21" s="5" t="s">
        <v>7</v>
      </c>
      <c r="H21" s="5" t="s">
        <v>8</v>
      </c>
      <c r="I21" s="11" t="s">
        <v>27</v>
      </c>
      <c r="J21" s="5" t="s">
        <v>7</v>
      </c>
      <c r="K21" s="5" t="s">
        <v>8</v>
      </c>
      <c r="L21" s="11" t="s">
        <v>27</v>
      </c>
      <c r="M21" s="6" t="s">
        <v>7</v>
      </c>
      <c r="N21" s="6" t="s">
        <v>8</v>
      </c>
      <c r="O21" s="11" t="s">
        <v>27</v>
      </c>
      <c r="P21" s="6" t="s">
        <v>7</v>
      </c>
      <c r="Q21" s="6" t="s">
        <v>8</v>
      </c>
      <c r="R21" s="6" t="s">
        <v>7</v>
      </c>
      <c r="S21" s="9"/>
    </row>
    <row r="22" spans="2:19" ht="15.75" thickBot="1" x14ac:dyDescent="0.3">
      <c r="B22" s="7" t="s">
        <v>21</v>
      </c>
      <c r="C22" s="13">
        <v>68</v>
      </c>
      <c r="D22" s="21">
        <f>C22/6*5</f>
        <v>56.666666666666671</v>
      </c>
      <c r="E22" s="21">
        <f>C22/6</f>
        <v>11.333333333333334</v>
      </c>
      <c r="F22" s="15">
        <v>80</v>
      </c>
      <c r="G22" s="21">
        <f>F22/6*5</f>
        <v>66.666666666666671</v>
      </c>
      <c r="H22" s="21">
        <f>F22/6</f>
        <v>13.333333333333334</v>
      </c>
      <c r="I22" s="15">
        <v>108</v>
      </c>
      <c r="J22" s="21">
        <f>I22/6*5</f>
        <v>90</v>
      </c>
      <c r="K22" s="21">
        <f>I22/6</f>
        <v>18</v>
      </c>
      <c r="L22" s="15">
        <v>120</v>
      </c>
      <c r="M22" s="20">
        <f>L22/6*5</f>
        <v>100</v>
      </c>
      <c r="N22" s="20">
        <f>L22/6</f>
        <v>20</v>
      </c>
      <c r="O22" s="14">
        <v>132</v>
      </c>
      <c r="P22" s="20">
        <f t="shared" ref="P22:P25" si="10">O22/6*5</f>
        <v>110</v>
      </c>
      <c r="Q22" s="20">
        <f t="shared" ref="Q22" si="11">O22/6</f>
        <v>22</v>
      </c>
      <c r="R22" s="67">
        <v>1800</v>
      </c>
      <c r="S22" s="8" t="s">
        <v>29</v>
      </c>
    </row>
    <row r="23" spans="2:19" ht="15.75" thickBot="1" x14ac:dyDescent="0.3">
      <c r="B23" s="7" t="s">
        <v>10</v>
      </c>
      <c r="C23" s="13">
        <v>18</v>
      </c>
      <c r="D23" s="21">
        <f t="shared" ref="D23:D25" si="12">C23/6*5</f>
        <v>15</v>
      </c>
      <c r="E23" s="21">
        <f t="shared" ref="E23:E25" si="13">C23/6</f>
        <v>3</v>
      </c>
      <c r="F23" s="15">
        <v>24</v>
      </c>
      <c r="G23" s="21">
        <f t="shared" ref="G23:G25" si="14">F23/6*5</f>
        <v>20</v>
      </c>
      <c r="H23" s="21">
        <f t="shared" ref="H23:H25" si="15">F23/6</f>
        <v>4</v>
      </c>
      <c r="I23" s="15">
        <v>28</v>
      </c>
      <c r="J23" s="21">
        <f t="shared" ref="J23:J25" si="16">I23/6*5</f>
        <v>23.333333333333336</v>
      </c>
      <c r="K23" s="21">
        <f t="shared" ref="K23:K25" si="17">I23/6</f>
        <v>4.666666666666667</v>
      </c>
      <c r="L23" s="15">
        <v>35</v>
      </c>
      <c r="M23" s="20">
        <f t="shared" ref="M23:M25" si="18">L23/6*5</f>
        <v>29.166666666666664</v>
      </c>
      <c r="N23" s="20">
        <f t="shared" ref="N23:N25" si="19">L23/6</f>
        <v>5.833333333333333</v>
      </c>
      <c r="O23" s="14">
        <v>42</v>
      </c>
      <c r="P23" s="20">
        <f t="shared" si="10"/>
        <v>35</v>
      </c>
      <c r="Q23" s="20">
        <f t="shared" ref="Q23:Q25" si="20">O23/6</f>
        <v>7</v>
      </c>
      <c r="R23" s="68"/>
      <c r="S23" s="9"/>
    </row>
    <row r="24" spans="2:19" ht="15.75" thickBot="1" x14ac:dyDescent="0.3">
      <c r="B24" s="7" t="s">
        <v>11</v>
      </c>
      <c r="C24" s="13">
        <v>13</v>
      </c>
      <c r="D24" s="21">
        <f t="shared" si="12"/>
        <v>10.833333333333332</v>
      </c>
      <c r="E24" s="21">
        <f t="shared" si="13"/>
        <v>2.1666666666666665</v>
      </c>
      <c r="F24" s="15">
        <v>18</v>
      </c>
      <c r="G24" s="21">
        <f t="shared" si="14"/>
        <v>15</v>
      </c>
      <c r="H24" s="21">
        <f t="shared" si="15"/>
        <v>3</v>
      </c>
      <c r="I24" s="15">
        <v>20</v>
      </c>
      <c r="J24" s="21">
        <f t="shared" si="16"/>
        <v>16.666666666666668</v>
      </c>
      <c r="K24" s="21">
        <f t="shared" si="17"/>
        <v>3.3333333333333335</v>
      </c>
      <c r="L24" s="15">
        <v>25</v>
      </c>
      <c r="M24" s="20">
        <f t="shared" si="18"/>
        <v>20.833333333333336</v>
      </c>
      <c r="N24" s="20">
        <f t="shared" si="19"/>
        <v>4.166666666666667</v>
      </c>
      <c r="O24" s="14">
        <v>31</v>
      </c>
      <c r="P24" s="20">
        <f t="shared" si="10"/>
        <v>25.833333333333336</v>
      </c>
      <c r="Q24" s="20">
        <f t="shared" si="20"/>
        <v>5.166666666666667</v>
      </c>
      <c r="R24" s="68"/>
      <c r="S24" s="9"/>
    </row>
    <row r="25" spans="2:19" ht="15.75" thickBot="1" x14ac:dyDescent="0.3">
      <c r="B25" s="7" t="s">
        <v>12</v>
      </c>
      <c r="C25" s="13">
        <v>10</v>
      </c>
      <c r="D25" s="21">
        <f t="shared" si="12"/>
        <v>8.3333333333333339</v>
      </c>
      <c r="E25" s="21">
        <f t="shared" si="13"/>
        <v>1.6666666666666667</v>
      </c>
      <c r="F25" s="15">
        <v>13</v>
      </c>
      <c r="G25" s="21">
        <f t="shared" si="14"/>
        <v>10.833333333333332</v>
      </c>
      <c r="H25" s="21">
        <f t="shared" si="15"/>
        <v>2.1666666666666665</v>
      </c>
      <c r="I25" s="15">
        <v>15</v>
      </c>
      <c r="J25" s="21">
        <f t="shared" si="16"/>
        <v>12.5</v>
      </c>
      <c r="K25" s="21">
        <f t="shared" si="17"/>
        <v>2.5</v>
      </c>
      <c r="L25" s="15">
        <v>18</v>
      </c>
      <c r="M25" s="20">
        <f t="shared" si="18"/>
        <v>15</v>
      </c>
      <c r="N25" s="20">
        <f t="shared" si="19"/>
        <v>3</v>
      </c>
      <c r="O25" s="14">
        <v>23</v>
      </c>
      <c r="P25" s="20">
        <f t="shared" si="10"/>
        <v>19.166666666666668</v>
      </c>
      <c r="Q25" s="20">
        <f t="shared" si="20"/>
        <v>3.8333333333333335</v>
      </c>
      <c r="R25" s="69"/>
      <c r="S25" s="9"/>
    </row>
    <row r="28" spans="2:19" x14ac:dyDescent="0.25">
      <c r="D28" s="78" t="s">
        <v>13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4"/>
    </row>
    <row r="29" spans="2:19" x14ac:dyDescent="0.25">
      <c r="D29" s="78" t="s">
        <v>14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4"/>
    </row>
    <row r="30" spans="2:19" ht="15.75" x14ac:dyDescent="0.25">
      <c r="D30" s="78" t="s">
        <v>24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4"/>
    </row>
    <row r="31" spans="2:19" ht="15.75" thickBot="1" x14ac:dyDescent="0.3"/>
    <row r="32" spans="2:19" ht="15.75" thickBot="1" x14ac:dyDescent="0.3">
      <c r="B32" s="65" t="s">
        <v>0</v>
      </c>
      <c r="C32" s="79" t="s">
        <v>13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  <c r="R32" s="65" t="s">
        <v>22</v>
      </c>
    </row>
    <row r="33" spans="2:19" ht="15.75" thickBot="1" x14ac:dyDescent="0.3">
      <c r="B33" s="82"/>
      <c r="C33" s="79" t="s">
        <v>2</v>
      </c>
      <c r="D33" s="80"/>
      <c r="E33" s="81"/>
      <c r="F33" s="79" t="s">
        <v>17</v>
      </c>
      <c r="G33" s="80"/>
      <c r="H33" s="81"/>
      <c r="I33" s="79" t="s">
        <v>18</v>
      </c>
      <c r="J33" s="80"/>
      <c r="K33" s="81"/>
      <c r="L33" s="79" t="s">
        <v>19</v>
      </c>
      <c r="M33" s="80"/>
      <c r="N33" s="81"/>
      <c r="O33" s="79" t="s">
        <v>20</v>
      </c>
      <c r="P33" s="80"/>
      <c r="Q33" s="81"/>
      <c r="R33" s="66"/>
    </row>
    <row r="34" spans="2:19" ht="21.75" thickBot="1" x14ac:dyDescent="0.3">
      <c r="B34" s="66"/>
      <c r="C34" s="11" t="s">
        <v>27</v>
      </c>
      <c r="D34" s="6" t="s">
        <v>7</v>
      </c>
      <c r="E34" s="6" t="s">
        <v>8</v>
      </c>
      <c r="F34" s="11" t="s">
        <v>27</v>
      </c>
      <c r="G34" s="6" t="s">
        <v>7</v>
      </c>
      <c r="H34" s="6" t="s">
        <v>8</v>
      </c>
      <c r="I34" s="11" t="s">
        <v>27</v>
      </c>
      <c r="J34" s="6" t="s">
        <v>7</v>
      </c>
      <c r="K34" s="6" t="s">
        <v>8</v>
      </c>
      <c r="L34" s="11" t="s">
        <v>27</v>
      </c>
      <c r="M34" s="6" t="s">
        <v>7</v>
      </c>
      <c r="N34" s="6" t="s">
        <v>8</v>
      </c>
      <c r="O34" s="11" t="s">
        <v>27</v>
      </c>
      <c r="P34" s="6" t="s">
        <v>7</v>
      </c>
      <c r="Q34" s="6" t="s">
        <v>8</v>
      </c>
      <c r="R34" s="6" t="s">
        <v>7</v>
      </c>
      <c r="S34" s="22" t="s">
        <v>30</v>
      </c>
    </row>
    <row r="35" spans="2:19" ht="15.75" thickBot="1" x14ac:dyDescent="0.3">
      <c r="B35" s="7" t="s">
        <v>23</v>
      </c>
      <c r="C35" s="13">
        <v>30</v>
      </c>
      <c r="D35" s="20">
        <f t="shared" ref="D35:D38" si="21">C35/6*5</f>
        <v>25</v>
      </c>
      <c r="E35" s="20">
        <f t="shared" ref="E35:E38" si="22">C35/6</f>
        <v>5</v>
      </c>
      <c r="F35" s="14">
        <v>36</v>
      </c>
      <c r="G35" s="20">
        <f t="shared" ref="G35:G38" si="23">F35/6*5</f>
        <v>30</v>
      </c>
      <c r="H35" s="20">
        <f t="shared" ref="H35:H38" si="24">F35/6</f>
        <v>6</v>
      </c>
      <c r="I35" s="14">
        <v>48</v>
      </c>
      <c r="J35" s="20">
        <f t="shared" ref="J35:J38" si="25">I35/6*5</f>
        <v>40</v>
      </c>
      <c r="K35" s="20">
        <f t="shared" ref="K35:K38" si="26">I35/6</f>
        <v>8</v>
      </c>
      <c r="L35" s="14">
        <v>54</v>
      </c>
      <c r="M35" s="20">
        <f t="shared" ref="M35:M38" si="27">L35/6*5</f>
        <v>45</v>
      </c>
      <c r="N35" s="20">
        <f t="shared" ref="N35:N38" si="28">L35/6</f>
        <v>9</v>
      </c>
      <c r="O35" s="14">
        <v>60</v>
      </c>
      <c r="P35" s="20">
        <f t="shared" ref="P35:P38" si="29">O35/6*5</f>
        <v>50</v>
      </c>
      <c r="Q35" s="20">
        <f t="shared" ref="Q35:Q38" si="30">O35/6</f>
        <v>10</v>
      </c>
      <c r="R35" s="67">
        <v>1800</v>
      </c>
      <c r="S35" s="23" t="s">
        <v>31</v>
      </c>
    </row>
    <row r="36" spans="2:19" ht="15.75" thickBot="1" x14ac:dyDescent="0.3">
      <c r="B36" s="7" t="s">
        <v>10</v>
      </c>
      <c r="C36" s="13">
        <v>10</v>
      </c>
      <c r="D36" s="20">
        <f t="shared" si="21"/>
        <v>8.3333333333333339</v>
      </c>
      <c r="E36" s="20">
        <f t="shared" si="22"/>
        <v>1.6666666666666667</v>
      </c>
      <c r="F36" s="14">
        <v>13</v>
      </c>
      <c r="G36" s="20">
        <f t="shared" si="23"/>
        <v>10.833333333333332</v>
      </c>
      <c r="H36" s="20">
        <f t="shared" si="24"/>
        <v>2.1666666666666665</v>
      </c>
      <c r="I36" s="14">
        <v>15</v>
      </c>
      <c r="J36" s="20">
        <f t="shared" si="25"/>
        <v>12.5</v>
      </c>
      <c r="K36" s="20">
        <f t="shared" si="26"/>
        <v>2.5</v>
      </c>
      <c r="L36" s="14">
        <v>19</v>
      </c>
      <c r="M36" s="20">
        <f t="shared" si="27"/>
        <v>15.833333333333332</v>
      </c>
      <c r="N36" s="20">
        <f t="shared" si="28"/>
        <v>3.1666666666666665</v>
      </c>
      <c r="O36" s="14">
        <v>23</v>
      </c>
      <c r="P36" s="20">
        <f t="shared" si="29"/>
        <v>19.166666666666668</v>
      </c>
      <c r="Q36" s="20">
        <f t="shared" si="30"/>
        <v>3.8333333333333335</v>
      </c>
      <c r="R36" s="68"/>
      <c r="S36" s="23" t="s">
        <v>32</v>
      </c>
    </row>
    <row r="37" spans="2:19" ht="15.75" thickBot="1" x14ac:dyDescent="0.3">
      <c r="B37" s="7" t="s">
        <v>11</v>
      </c>
      <c r="C37" s="13">
        <v>7</v>
      </c>
      <c r="D37" s="20">
        <f t="shared" si="21"/>
        <v>5.8333333333333339</v>
      </c>
      <c r="E37" s="20">
        <f t="shared" si="22"/>
        <v>1.1666666666666667</v>
      </c>
      <c r="F37" s="14">
        <v>10</v>
      </c>
      <c r="G37" s="20">
        <f t="shared" si="23"/>
        <v>8.3333333333333339</v>
      </c>
      <c r="H37" s="20">
        <f t="shared" si="24"/>
        <v>1.6666666666666667</v>
      </c>
      <c r="I37" s="14">
        <v>11</v>
      </c>
      <c r="J37" s="20">
        <f t="shared" si="25"/>
        <v>9.1666666666666661</v>
      </c>
      <c r="K37" s="20">
        <f t="shared" si="26"/>
        <v>1.8333333333333333</v>
      </c>
      <c r="L37" s="14">
        <v>14</v>
      </c>
      <c r="M37" s="20">
        <f t="shared" si="27"/>
        <v>11.666666666666668</v>
      </c>
      <c r="N37" s="20">
        <f t="shared" si="28"/>
        <v>2.3333333333333335</v>
      </c>
      <c r="O37" s="14">
        <v>17</v>
      </c>
      <c r="P37" s="20">
        <f t="shared" si="29"/>
        <v>14.166666666666668</v>
      </c>
      <c r="Q37" s="20">
        <f t="shared" si="30"/>
        <v>2.8333333333333335</v>
      </c>
      <c r="R37" s="68"/>
      <c r="S37" s="23" t="s">
        <v>33</v>
      </c>
    </row>
    <row r="38" spans="2:19" ht="15.75" thickBot="1" x14ac:dyDescent="0.3">
      <c r="B38" s="7" t="s">
        <v>12</v>
      </c>
      <c r="C38" s="13">
        <v>6</v>
      </c>
      <c r="D38" s="20">
        <f t="shared" si="21"/>
        <v>5</v>
      </c>
      <c r="E38" s="20">
        <f t="shared" si="22"/>
        <v>1</v>
      </c>
      <c r="F38" s="14">
        <v>7</v>
      </c>
      <c r="G38" s="20">
        <f t="shared" si="23"/>
        <v>5.8333333333333339</v>
      </c>
      <c r="H38" s="20">
        <f t="shared" si="24"/>
        <v>1.1666666666666667</v>
      </c>
      <c r="I38" s="14">
        <v>8</v>
      </c>
      <c r="J38" s="20">
        <f t="shared" si="25"/>
        <v>6.6666666666666661</v>
      </c>
      <c r="K38" s="20">
        <f t="shared" si="26"/>
        <v>1.3333333333333333</v>
      </c>
      <c r="L38" s="14">
        <v>10</v>
      </c>
      <c r="M38" s="20">
        <f t="shared" si="27"/>
        <v>8.3333333333333339</v>
      </c>
      <c r="N38" s="20">
        <f t="shared" si="28"/>
        <v>1.6666666666666667</v>
      </c>
      <c r="O38" s="14">
        <v>12</v>
      </c>
      <c r="P38" s="20">
        <f t="shared" si="29"/>
        <v>10</v>
      </c>
      <c r="Q38" s="20">
        <f t="shared" si="30"/>
        <v>2</v>
      </c>
      <c r="R38" s="69"/>
      <c r="S38" s="24" t="s">
        <v>34</v>
      </c>
    </row>
    <row r="41" spans="2:19" x14ac:dyDescent="0.25">
      <c r="D41" s="78" t="s">
        <v>13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4"/>
    </row>
    <row r="42" spans="2:19" x14ac:dyDescent="0.25">
      <c r="D42" s="78" t="s">
        <v>14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4"/>
    </row>
    <row r="43" spans="2:19" ht="15.75" x14ac:dyDescent="0.25">
      <c r="D43" s="78" t="s">
        <v>26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4"/>
    </row>
    <row r="44" spans="2:19" ht="15.75" thickBot="1" x14ac:dyDescent="0.3"/>
    <row r="45" spans="2:19" ht="15.75" thickBot="1" x14ac:dyDescent="0.3">
      <c r="B45" s="65" t="s">
        <v>25</v>
      </c>
      <c r="C45" s="83" t="s">
        <v>13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65" t="s">
        <v>22</v>
      </c>
    </row>
    <row r="46" spans="2:19" ht="15.75" thickBot="1" x14ac:dyDescent="0.3">
      <c r="B46" s="82"/>
      <c r="C46" s="79" t="s">
        <v>2</v>
      </c>
      <c r="D46" s="80"/>
      <c r="E46" s="81"/>
      <c r="F46" s="79" t="s">
        <v>17</v>
      </c>
      <c r="G46" s="80"/>
      <c r="H46" s="81"/>
      <c r="I46" s="79" t="s">
        <v>18</v>
      </c>
      <c r="J46" s="80"/>
      <c r="K46" s="81"/>
      <c r="L46" s="79" t="s">
        <v>19</v>
      </c>
      <c r="M46" s="80"/>
      <c r="N46" s="81"/>
      <c r="O46" s="79" t="s">
        <v>20</v>
      </c>
      <c r="P46" s="80"/>
      <c r="Q46" s="81"/>
      <c r="R46" s="66"/>
    </row>
    <row r="47" spans="2:19" ht="21.75" thickBot="1" x14ac:dyDescent="0.3">
      <c r="B47" s="66"/>
      <c r="C47" s="11" t="s">
        <v>27</v>
      </c>
      <c r="D47" s="6" t="s">
        <v>7</v>
      </c>
      <c r="E47" s="6" t="s">
        <v>8</v>
      </c>
      <c r="F47" s="11" t="s">
        <v>27</v>
      </c>
      <c r="G47" s="6" t="s">
        <v>7</v>
      </c>
      <c r="H47" s="6" t="s">
        <v>8</v>
      </c>
      <c r="I47" s="11" t="s">
        <v>27</v>
      </c>
      <c r="J47" s="6" t="s">
        <v>7</v>
      </c>
      <c r="K47" s="6" t="s">
        <v>8</v>
      </c>
      <c r="L47" s="11" t="s">
        <v>27</v>
      </c>
      <c r="M47" s="19" t="s">
        <v>7</v>
      </c>
      <c r="N47" s="6" t="s">
        <v>8</v>
      </c>
      <c r="O47" s="11" t="s">
        <v>27</v>
      </c>
      <c r="P47" s="6" t="s">
        <v>7</v>
      </c>
      <c r="Q47" s="6" t="s">
        <v>8</v>
      </c>
      <c r="R47" s="6" t="s">
        <v>7</v>
      </c>
      <c r="S47" s="25" t="s">
        <v>35</v>
      </c>
    </row>
    <row r="48" spans="2:19" ht="15.75" thickBot="1" x14ac:dyDescent="0.3">
      <c r="B48" s="7" t="s">
        <v>23</v>
      </c>
      <c r="C48" s="18">
        <v>18</v>
      </c>
      <c r="D48" s="20">
        <f t="shared" ref="D48:D51" si="31">C48/6*5</f>
        <v>15</v>
      </c>
      <c r="E48" s="20">
        <f t="shared" ref="E48:E51" si="32">C48/6</f>
        <v>3</v>
      </c>
      <c r="F48" s="17">
        <v>24</v>
      </c>
      <c r="G48" s="20">
        <f t="shared" ref="G48:G51" si="33">F48/6*5</f>
        <v>20</v>
      </c>
      <c r="H48" s="20">
        <f t="shared" ref="H48:H51" si="34">F48/6</f>
        <v>4</v>
      </c>
      <c r="I48" s="17">
        <v>36</v>
      </c>
      <c r="J48" s="20">
        <f t="shared" ref="J48:J51" si="35">I48/6*5</f>
        <v>30</v>
      </c>
      <c r="K48" s="20">
        <f t="shared" ref="K48:K51" si="36">I48/6</f>
        <v>6</v>
      </c>
      <c r="L48" s="17">
        <v>54</v>
      </c>
      <c r="M48" s="20">
        <f t="shared" ref="M48:M51" si="37">L48/6*5</f>
        <v>45</v>
      </c>
      <c r="N48" s="20">
        <f t="shared" ref="N48:N51" si="38">L48/6</f>
        <v>9</v>
      </c>
      <c r="O48" s="17">
        <v>60</v>
      </c>
      <c r="P48" s="20">
        <f t="shared" ref="P48:P51" si="39">O48/6*5</f>
        <v>50</v>
      </c>
      <c r="Q48" s="20">
        <f t="shared" ref="Q48:Q51" si="40">O48/6</f>
        <v>10</v>
      </c>
      <c r="R48" s="67">
        <v>1800</v>
      </c>
      <c r="S48" s="25" t="s">
        <v>36</v>
      </c>
    </row>
    <row r="49" spans="2:19" ht="15.75" thickBot="1" x14ac:dyDescent="0.3">
      <c r="B49" s="7" t="s">
        <v>10</v>
      </c>
      <c r="C49" s="18">
        <v>7</v>
      </c>
      <c r="D49" s="20">
        <f t="shared" si="31"/>
        <v>5.8333333333333339</v>
      </c>
      <c r="E49" s="20">
        <f t="shared" si="32"/>
        <v>1.1666666666666667</v>
      </c>
      <c r="F49" s="17">
        <v>10</v>
      </c>
      <c r="G49" s="20">
        <f t="shared" si="33"/>
        <v>8.3333333333333339</v>
      </c>
      <c r="H49" s="20">
        <f t="shared" si="34"/>
        <v>1.6666666666666667</v>
      </c>
      <c r="I49" s="17">
        <v>12</v>
      </c>
      <c r="J49" s="20">
        <f t="shared" si="35"/>
        <v>10</v>
      </c>
      <c r="K49" s="20">
        <f t="shared" si="36"/>
        <v>2</v>
      </c>
      <c r="L49" s="17">
        <v>17</v>
      </c>
      <c r="M49" s="20">
        <f t="shared" si="37"/>
        <v>14.166666666666668</v>
      </c>
      <c r="N49" s="20">
        <f t="shared" si="38"/>
        <v>2.8333333333333335</v>
      </c>
      <c r="O49" s="17">
        <v>20</v>
      </c>
      <c r="P49" s="20">
        <f t="shared" si="39"/>
        <v>16.666666666666668</v>
      </c>
      <c r="Q49" s="20">
        <f t="shared" si="40"/>
        <v>3.3333333333333335</v>
      </c>
      <c r="R49" s="68"/>
      <c r="S49" s="25" t="s">
        <v>37</v>
      </c>
    </row>
    <row r="50" spans="2:19" ht="15.75" thickBot="1" x14ac:dyDescent="0.3">
      <c r="B50" s="7" t="s">
        <v>11</v>
      </c>
      <c r="C50" s="18">
        <v>6</v>
      </c>
      <c r="D50" s="20">
        <f t="shared" si="31"/>
        <v>5</v>
      </c>
      <c r="E50" s="20">
        <f t="shared" si="32"/>
        <v>1</v>
      </c>
      <c r="F50" s="17">
        <v>7</v>
      </c>
      <c r="G50" s="20">
        <f t="shared" si="33"/>
        <v>5.8333333333333339</v>
      </c>
      <c r="H50" s="20">
        <f t="shared" si="34"/>
        <v>1.1666666666666667</v>
      </c>
      <c r="I50" s="17">
        <v>9</v>
      </c>
      <c r="J50" s="20">
        <f t="shared" si="35"/>
        <v>7.5</v>
      </c>
      <c r="K50" s="20">
        <f t="shared" si="36"/>
        <v>1.5</v>
      </c>
      <c r="L50" s="17">
        <v>12</v>
      </c>
      <c r="M50" s="20">
        <f t="shared" si="37"/>
        <v>10</v>
      </c>
      <c r="N50" s="20">
        <f t="shared" si="38"/>
        <v>2</v>
      </c>
      <c r="O50" s="17">
        <v>14</v>
      </c>
      <c r="P50" s="20">
        <f t="shared" si="39"/>
        <v>11.666666666666668</v>
      </c>
      <c r="Q50" s="20">
        <f t="shared" si="40"/>
        <v>2.3333333333333335</v>
      </c>
      <c r="R50" s="68"/>
      <c r="S50" s="25" t="s">
        <v>38</v>
      </c>
    </row>
    <row r="51" spans="2:19" ht="15.75" thickBot="1" x14ac:dyDescent="0.3">
      <c r="B51" s="7" t="s">
        <v>12</v>
      </c>
      <c r="C51" s="18">
        <v>5</v>
      </c>
      <c r="D51" s="20">
        <f t="shared" si="31"/>
        <v>4.166666666666667</v>
      </c>
      <c r="E51" s="20">
        <f t="shared" si="32"/>
        <v>0.83333333333333337</v>
      </c>
      <c r="F51" s="17">
        <v>6</v>
      </c>
      <c r="G51" s="20">
        <f t="shared" si="33"/>
        <v>5</v>
      </c>
      <c r="H51" s="20">
        <f t="shared" si="34"/>
        <v>1</v>
      </c>
      <c r="I51" s="17">
        <v>7</v>
      </c>
      <c r="J51" s="20">
        <f t="shared" si="35"/>
        <v>5.8333333333333339</v>
      </c>
      <c r="K51" s="20">
        <f t="shared" si="36"/>
        <v>1.1666666666666667</v>
      </c>
      <c r="L51" s="17">
        <v>9</v>
      </c>
      <c r="M51" s="20">
        <f t="shared" si="37"/>
        <v>7.5</v>
      </c>
      <c r="N51" s="20">
        <f t="shared" si="38"/>
        <v>1.5</v>
      </c>
      <c r="O51" s="17">
        <v>11</v>
      </c>
      <c r="P51" s="20">
        <f t="shared" si="39"/>
        <v>9.1666666666666661</v>
      </c>
      <c r="Q51" s="20">
        <f t="shared" si="40"/>
        <v>1.8333333333333333</v>
      </c>
      <c r="R51" s="69"/>
      <c r="S51" s="25" t="s">
        <v>39</v>
      </c>
    </row>
    <row r="52" spans="2:19" x14ac:dyDescent="0.25">
      <c r="S52" s="25" t="s">
        <v>40</v>
      </c>
    </row>
    <row r="53" spans="2:19" x14ac:dyDescent="0.25">
      <c r="S53" s="25" t="s">
        <v>41</v>
      </c>
    </row>
    <row r="54" spans="2:19" x14ac:dyDescent="0.25">
      <c r="S54" s="25" t="s">
        <v>42</v>
      </c>
    </row>
    <row r="55" spans="2:19" x14ac:dyDescent="0.25">
      <c r="S55" s="25" t="s">
        <v>43</v>
      </c>
    </row>
    <row r="56" spans="2:19" x14ac:dyDescent="0.25">
      <c r="S56" s="25" t="s">
        <v>44</v>
      </c>
    </row>
    <row r="57" spans="2:19" x14ac:dyDescent="0.25">
      <c r="S57" s="25" t="s">
        <v>45</v>
      </c>
    </row>
    <row r="58" spans="2:19" x14ac:dyDescent="0.25">
      <c r="S58" s="25" t="s">
        <v>46</v>
      </c>
    </row>
    <row r="59" spans="2:19" x14ac:dyDescent="0.25">
      <c r="S59" s="25" t="s">
        <v>47</v>
      </c>
    </row>
    <row r="60" spans="2:19" x14ac:dyDescent="0.25">
      <c r="S60" s="25" t="s">
        <v>48</v>
      </c>
    </row>
    <row r="61" spans="2:19" x14ac:dyDescent="0.25">
      <c r="S61" s="25" t="s">
        <v>49</v>
      </c>
    </row>
    <row r="62" spans="2:19" x14ac:dyDescent="0.25">
      <c r="S62" s="25" t="s">
        <v>50</v>
      </c>
    </row>
    <row r="63" spans="2:19" x14ac:dyDescent="0.25">
      <c r="S63" s="25" t="s">
        <v>51</v>
      </c>
    </row>
    <row r="64" spans="2:19" x14ac:dyDescent="0.25">
      <c r="S64" s="8" t="s">
        <v>52</v>
      </c>
    </row>
  </sheetData>
  <mergeCells count="48">
    <mergeCell ref="B19:B21"/>
    <mergeCell ref="D2:N2"/>
    <mergeCell ref="D3:N3"/>
    <mergeCell ref="D4:N4"/>
    <mergeCell ref="D15:N15"/>
    <mergeCell ref="D16:N16"/>
    <mergeCell ref="D17:N17"/>
    <mergeCell ref="B6:B8"/>
    <mergeCell ref="J7:K7"/>
    <mergeCell ref="L20:N20"/>
    <mergeCell ref="C19:Q19"/>
    <mergeCell ref="C6:Q6"/>
    <mergeCell ref="F7:H7"/>
    <mergeCell ref="C20:E20"/>
    <mergeCell ref="F20:H20"/>
    <mergeCell ref="I20:K20"/>
    <mergeCell ref="B45:B47"/>
    <mergeCell ref="D41:N41"/>
    <mergeCell ref="D30:N30"/>
    <mergeCell ref="B32:B34"/>
    <mergeCell ref="C33:E33"/>
    <mergeCell ref="F33:H33"/>
    <mergeCell ref="C45:Q45"/>
    <mergeCell ref="D42:N42"/>
    <mergeCell ref="D43:N43"/>
    <mergeCell ref="I33:K33"/>
    <mergeCell ref="L33:N33"/>
    <mergeCell ref="O33:Q33"/>
    <mergeCell ref="C32:Q32"/>
    <mergeCell ref="L46:N46"/>
    <mergeCell ref="O46:Q46"/>
    <mergeCell ref="I46:K46"/>
    <mergeCell ref="R45:R46"/>
    <mergeCell ref="R48:R51"/>
    <mergeCell ref="C7:E7"/>
    <mergeCell ref="R32:R33"/>
    <mergeCell ref="R35:R38"/>
    <mergeCell ref="R6:R7"/>
    <mergeCell ref="R9:R12"/>
    <mergeCell ref="R19:R20"/>
    <mergeCell ref="R22:R25"/>
    <mergeCell ref="D28:N28"/>
    <mergeCell ref="D29:N29"/>
    <mergeCell ref="L7:N7"/>
    <mergeCell ref="O7:Q7"/>
    <mergeCell ref="O20:Q20"/>
    <mergeCell ref="F46:H46"/>
    <mergeCell ref="C46:E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115"/>
  <sheetViews>
    <sheetView showGridLines="0" tabSelected="1" view="pageBreakPreview" zoomScale="80" zoomScaleNormal="100" zoomScaleSheetLayoutView="80" workbookViewId="0">
      <selection activeCell="L2" sqref="L2"/>
    </sheetView>
  </sheetViews>
  <sheetFormatPr defaultColWidth="9.140625" defaultRowHeight="20.100000000000001" customHeight="1" outlineLevelCol="1" x14ac:dyDescent="0.25"/>
  <cols>
    <col min="1" max="1" width="9.140625" style="28"/>
    <col min="2" max="2" width="36" style="28" bestFit="1" customWidth="1"/>
    <col min="3" max="3" width="11.7109375" style="28" customWidth="1" outlineLevel="1"/>
    <col min="4" max="5" width="11.7109375" style="28" customWidth="1"/>
    <col min="6" max="6" width="11.7109375" style="28" customWidth="1" outlineLevel="1"/>
    <col min="7" max="8" width="11.7109375" style="28" customWidth="1"/>
    <col min="9" max="9" width="11.7109375" style="28" customWidth="1" outlineLevel="1"/>
    <col min="10" max="11" width="11.7109375" style="28" customWidth="1"/>
    <col min="12" max="12" width="11.7109375" style="28" customWidth="1" outlineLevel="1"/>
    <col min="13" max="14" width="11.7109375" style="28" customWidth="1"/>
    <col min="15" max="15" width="11.7109375" style="28" customWidth="1" outlineLevel="1"/>
    <col min="16" max="17" width="11.7109375" style="28" customWidth="1"/>
    <col min="18" max="18" width="10.7109375" style="28" customWidth="1"/>
    <col min="19" max="16384" width="9.140625" style="28"/>
  </cols>
  <sheetData>
    <row r="1" spans="2:18" ht="40.5" customHeight="1" x14ac:dyDescent="0.25">
      <c r="N1" s="96" t="s">
        <v>125</v>
      </c>
      <c r="O1" s="96"/>
      <c r="P1" s="96"/>
      <c r="Q1" s="96"/>
    </row>
    <row r="2" spans="2:18" ht="40.5" customHeight="1" x14ac:dyDescent="0.25">
      <c r="N2" s="59"/>
      <c r="O2" s="59"/>
      <c r="P2" s="59"/>
      <c r="Q2" s="59"/>
    </row>
    <row r="3" spans="2:18" ht="20.100000000000001" customHeight="1" x14ac:dyDescent="0.25">
      <c r="B3" s="113" t="s">
        <v>13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18" ht="20.100000000000001" customHeight="1" x14ac:dyDescent="0.25">
      <c r="B4" s="102" t="s">
        <v>14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2:18" ht="20.100000000000001" customHeight="1" x14ac:dyDescent="0.25">
      <c r="B5" s="102" t="s">
        <v>79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2:18" ht="15" customHeight="1" x14ac:dyDescent="0.25">
      <c r="B6" s="112" t="s">
        <v>28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2:18" ht="15" customHeight="1" thickBot="1" x14ac:dyDescent="0.3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2:18" ht="20.100000000000001" customHeight="1" thickBot="1" x14ac:dyDescent="0.3">
      <c r="B8" s="104" t="s">
        <v>0</v>
      </c>
      <c r="C8" s="98" t="s">
        <v>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30"/>
    </row>
    <row r="9" spans="2:18" ht="20.100000000000001" customHeight="1" thickBot="1" x14ac:dyDescent="0.3">
      <c r="B9" s="105"/>
      <c r="C9" s="98" t="s">
        <v>2</v>
      </c>
      <c r="D9" s="99"/>
      <c r="E9" s="100"/>
      <c r="F9" s="98" t="s">
        <v>3</v>
      </c>
      <c r="G9" s="99"/>
      <c r="H9" s="100"/>
      <c r="I9" s="98" t="s">
        <v>4</v>
      </c>
      <c r="J9" s="99"/>
      <c r="K9" s="100"/>
      <c r="L9" s="98" t="s">
        <v>5</v>
      </c>
      <c r="M9" s="99"/>
      <c r="N9" s="100"/>
      <c r="O9" s="98" t="s">
        <v>6</v>
      </c>
      <c r="P9" s="99"/>
      <c r="Q9" s="100"/>
      <c r="R9" s="30"/>
    </row>
    <row r="10" spans="2:18" ht="50.1" customHeight="1" thickBot="1" x14ac:dyDescent="0.3">
      <c r="B10" s="106"/>
      <c r="C10" s="31" t="s">
        <v>75</v>
      </c>
      <c r="D10" s="31" t="s">
        <v>7</v>
      </c>
      <c r="E10" s="31" t="s">
        <v>8</v>
      </c>
      <c r="F10" s="31" t="s">
        <v>75</v>
      </c>
      <c r="G10" s="31" t="s">
        <v>7</v>
      </c>
      <c r="H10" s="31" t="s">
        <v>8</v>
      </c>
      <c r="I10" s="31" t="s">
        <v>75</v>
      </c>
      <c r="J10" s="31" t="s">
        <v>7</v>
      </c>
      <c r="K10" s="31" t="s">
        <v>8</v>
      </c>
      <c r="L10" s="31" t="s">
        <v>75</v>
      </c>
      <c r="M10" s="31" t="s">
        <v>7</v>
      </c>
      <c r="N10" s="31" t="s">
        <v>8</v>
      </c>
      <c r="O10" s="31" t="s">
        <v>75</v>
      </c>
      <c r="P10" s="31" t="s">
        <v>7</v>
      </c>
      <c r="Q10" s="31" t="s">
        <v>8</v>
      </c>
      <c r="R10" s="30"/>
    </row>
    <row r="11" spans="2:18" ht="20.100000000000001" customHeight="1" thickBot="1" x14ac:dyDescent="0.3">
      <c r="B11" s="32" t="s">
        <v>12</v>
      </c>
      <c r="C11" s="33">
        <v>20</v>
      </c>
      <c r="D11" s="34">
        <f>C11-E11</f>
        <v>16.666666666666668</v>
      </c>
      <c r="E11" s="34">
        <f>C11/6</f>
        <v>3.3333333333333335</v>
      </c>
      <c r="F11" s="35">
        <v>25</v>
      </c>
      <c r="G11" s="34">
        <f>F11-H11</f>
        <v>20.833333333333332</v>
      </c>
      <c r="H11" s="34">
        <f>F11/6</f>
        <v>4.166666666666667</v>
      </c>
      <c r="I11" s="35">
        <v>30</v>
      </c>
      <c r="J11" s="34">
        <f>I11-K11</f>
        <v>25</v>
      </c>
      <c r="K11" s="34">
        <f>I11/6</f>
        <v>5</v>
      </c>
      <c r="L11" s="35">
        <v>54</v>
      </c>
      <c r="M11" s="34">
        <f>L11-N11</f>
        <v>45</v>
      </c>
      <c r="N11" s="34">
        <f>L11/6</f>
        <v>9</v>
      </c>
      <c r="O11" s="35">
        <v>75</v>
      </c>
      <c r="P11" s="34">
        <f>O11-Q11</f>
        <v>62.5</v>
      </c>
      <c r="Q11" s="34">
        <f>O11/6</f>
        <v>12.5</v>
      </c>
    </row>
    <row r="12" spans="2:18" ht="20.100000000000001" customHeight="1" thickBot="1" x14ac:dyDescent="0.3">
      <c r="B12" s="32" t="s">
        <v>11</v>
      </c>
      <c r="C12" s="33">
        <v>25</v>
      </c>
      <c r="D12" s="34">
        <f t="shared" ref="D12:D14" si="0">C12-E12</f>
        <v>20.833333333333332</v>
      </c>
      <c r="E12" s="34">
        <f t="shared" ref="E12:E14" si="1">C12/6</f>
        <v>4.166666666666667</v>
      </c>
      <c r="F12" s="35">
        <v>36</v>
      </c>
      <c r="G12" s="34">
        <f t="shared" ref="G12:G14" si="2">F12-H12</f>
        <v>30</v>
      </c>
      <c r="H12" s="34">
        <f t="shared" ref="H12:H14" si="3">F12/6</f>
        <v>6</v>
      </c>
      <c r="I12" s="35">
        <v>39</v>
      </c>
      <c r="J12" s="34">
        <f t="shared" ref="J12:J14" si="4">I12-K12</f>
        <v>32.5</v>
      </c>
      <c r="K12" s="34">
        <f t="shared" ref="K12:K14" si="5">I12/6</f>
        <v>6.5</v>
      </c>
      <c r="L12" s="35">
        <v>78</v>
      </c>
      <c r="M12" s="34">
        <f t="shared" ref="M12:M14" si="6">L12-N12</f>
        <v>65</v>
      </c>
      <c r="N12" s="34">
        <f t="shared" ref="N12:N14" si="7">L12/6</f>
        <v>13</v>
      </c>
      <c r="O12" s="35">
        <v>98</v>
      </c>
      <c r="P12" s="34">
        <f t="shared" ref="P12:P14" si="8">O12-Q12</f>
        <v>81.666666666666671</v>
      </c>
      <c r="Q12" s="34">
        <f t="shared" ref="Q12:Q14" si="9">O12/6</f>
        <v>16.333333333333332</v>
      </c>
      <c r="R12" s="30"/>
    </row>
    <row r="13" spans="2:18" ht="20.100000000000001" customHeight="1" thickBot="1" x14ac:dyDescent="0.3">
      <c r="B13" s="32" t="s">
        <v>78</v>
      </c>
      <c r="C13" s="33">
        <v>35</v>
      </c>
      <c r="D13" s="34">
        <f t="shared" si="0"/>
        <v>29.166666666666668</v>
      </c>
      <c r="E13" s="34">
        <f t="shared" si="1"/>
        <v>5.833333333333333</v>
      </c>
      <c r="F13" s="35">
        <v>45</v>
      </c>
      <c r="G13" s="34">
        <f t="shared" si="2"/>
        <v>37.5</v>
      </c>
      <c r="H13" s="34">
        <f t="shared" si="3"/>
        <v>7.5</v>
      </c>
      <c r="I13" s="33">
        <v>55</v>
      </c>
      <c r="J13" s="34">
        <f t="shared" si="4"/>
        <v>45.833333333333336</v>
      </c>
      <c r="K13" s="34">
        <f t="shared" si="5"/>
        <v>9.1666666666666661</v>
      </c>
      <c r="L13" s="35">
        <v>110</v>
      </c>
      <c r="M13" s="34">
        <f t="shared" si="6"/>
        <v>91.666666666666671</v>
      </c>
      <c r="N13" s="34">
        <f t="shared" si="7"/>
        <v>18.333333333333332</v>
      </c>
      <c r="O13" s="35">
        <v>132</v>
      </c>
      <c r="P13" s="34">
        <f t="shared" si="8"/>
        <v>110</v>
      </c>
      <c r="Q13" s="34">
        <f t="shared" si="9"/>
        <v>22</v>
      </c>
      <c r="R13" s="30"/>
    </row>
    <row r="14" spans="2:18" ht="20.100000000000001" customHeight="1" thickBot="1" x14ac:dyDescent="0.3">
      <c r="B14" s="32" t="s">
        <v>77</v>
      </c>
      <c r="C14" s="36">
        <v>102</v>
      </c>
      <c r="D14" s="34">
        <f t="shared" si="0"/>
        <v>85</v>
      </c>
      <c r="E14" s="34">
        <f t="shared" si="1"/>
        <v>17</v>
      </c>
      <c r="F14" s="35">
        <v>120</v>
      </c>
      <c r="G14" s="34">
        <f t="shared" si="2"/>
        <v>100</v>
      </c>
      <c r="H14" s="34">
        <f t="shared" si="3"/>
        <v>20</v>
      </c>
      <c r="I14" s="33">
        <v>162</v>
      </c>
      <c r="J14" s="34">
        <f t="shared" si="4"/>
        <v>135</v>
      </c>
      <c r="K14" s="34">
        <f t="shared" si="5"/>
        <v>27</v>
      </c>
      <c r="L14" s="35">
        <v>180</v>
      </c>
      <c r="M14" s="34">
        <f t="shared" si="6"/>
        <v>150</v>
      </c>
      <c r="N14" s="34">
        <f t="shared" si="7"/>
        <v>30</v>
      </c>
      <c r="O14" s="35">
        <v>198</v>
      </c>
      <c r="P14" s="34">
        <f t="shared" si="8"/>
        <v>165</v>
      </c>
      <c r="Q14" s="34">
        <f t="shared" si="9"/>
        <v>33</v>
      </c>
      <c r="R14" s="30"/>
    </row>
    <row r="15" spans="2:18" ht="20.100000000000001" customHeight="1" x14ac:dyDescent="0.25">
      <c r="B15" s="61"/>
      <c r="C15" s="62"/>
      <c r="D15" s="63"/>
      <c r="E15" s="63"/>
      <c r="F15" s="64"/>
      <c r="G15" s="63"/>
      <c r="H15" s="63"/>
      <c r="I15" s="62"/>
      <c r="J15" s="63"/>
      <c r="K15" s="63"/>
      <c r="L15" s="64"/>
      <c r="M15" s="63"/>
      <c r="N15" s="63"/>
      <c r="O15" s="64"/>
      <c r="P15" s="63"/>
      <c r="Q15" s="63"/>
      <c r="R15" s="30"/>
    </row>
    <row r="16" spans="2:18" ht="20.100000000000001" customHeight="1" x14ac:dyDescent="0.25">
      <c r="B16" s="102" t="s">
        <v>13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22" ht="20.100000000000001" customHeight="1" x14ac:dyDescent="0.25">
      <c r="B17" s="102" t="s">
        <v>14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22" ht="20.100000000000001" customHeight="1" x14ac:dyDescent="0.25">
      <c r="B18" s="102" t="s">
        <v>80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22" ht="20.100000000000001" customHeight="1" x14ac:dyDescent="0.25">
      <c r="B19" s="95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22" ht="20.100000000000001" customHeight="1" x14ac:dyDescent="0.25">
      <c r="B20" s="103" t="s">
        <v>108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22" ht="19.5" customHeight="1" x14ac:dyDescent="0.25">
      <c r="B21" s="95" t="s">
        <v>105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4"/>
      <c r="S21" s="94"/>
      <c r="T21" s="94"/>
      <c r="U21" s="94"/>
      <c r="V21" s="94"/>
    </row>
    <row r="22" spans="2:22" ht="19.5" customHeight="1" thickBo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7"/>
      <c r="S22" s="57"/>
      <c r="T22" s="57"/>
      <c r="U22" s="57"/>
      <c r="V22" s="57"/>
    </row>
    <row r="23" spans="2:22" ht="20.100000000000001" customHeight="1" thickBot="1" x14ac:dyDescent="0.3">
      <c r="B23" s="104" t="s">
        <v>0</v>
      </c>
      <c r="C23" s="98" t="s">
        <v>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30"/>
    </row>
    <row r="24" spans="2:22" ht="20.100000000000001" customHeight="1" thickBot="1" x14ac:dyDescent="0.3">
      <c r="B24" s="105"/>
      <c r="C24" s="98" t="s">
        <v>2</v>
      </c>
      <c r="D24" s="99"/>
      <c r="E24" s="100"/>
      <c r="F24" s="98" t="s">
        <v>17</v>
      </c>
      <c r="G24" s="99"/>
      <c r="H24" s="100"/>
      <c r="I24" s="98" t="s">
        <v>18</v>
      </c>
      <c r="J24" s="99"/>
      <c r="K24" s="100"/>
      <c r="L24" s="98" t="s">
        <v>19</v>
      </c>
      <c r="M24" s="99"/>
      <c r="N24" s="100"/>
      <c r="O24" s="98" t="s">
        <v>20</v>
      </c>
      <c r="P24" s="99"/>
      <c r="Q24" s="100"/>
      <c r="R24" s="30"/>
    </row>
    <row r="25" spans="2:22" ht="50.1" customHeight="1" thickBot="1" x14ac:dyDescent="0.3">
      <c r="B25" s="106"/>
      <c r="C25" s="31" t="s">
        <v>75</v>
      </c>
      <c r="D25" s="31" t="s">
        <v>7</v>
      </c>
      <c r="E25" s="31" t="s">
        <v>8</v>
      </c>
      <c r="F25" s="31" t="s">
        <v>75</v>
      </c>
      <c r="G25" s="31" t="s">
        <v>7</v>
      </c>
      <c r="H25" s="31" t="s">
        <v>8</v>
      </c>
      <c r="I25" s="31" t="s">
        <v>75</v>
      </c>
      <c r="J25" s="31" t="s">
        <v>7</v>
      </c>
      <c r="K25" s="31" t="s">
        <v>8</v>
      </c>
      <c r="L25" s="31" t="s">
        <v>75</v>
      </c>
      <c r="M25" s="31" t="s">
        <v>7</v>
      </c>
      <c r="N25" s="31" t="s">
        <v>8</v>
      </c>
      <c r="O25" s="31" t="s">
        <v>75</v>
      </c>
      <c r="P25" s="31" t="s">
        <v>7</v>
      </c>
      <c r="Q25" s="31" t="s">
        <v>8</v>
      </c>
      <c r="R25" s="30"/>
    </row>
    <row r="26" spans="2:22" ht="20.100000000000001" customHeight="1" thickBot="1" x14ac:dyDescent="0.3">
      <c r="B26" s="32" t="s">
        <v>12</v>
      </c>
      <c r="C26" s="55">
        <v>16</v>
      </c>
      <c r="D26" s="56">
        <f>C26-E26</f>
        <v>13.333333333333334</v>
      </c>
      <c r="E26" s="56">
        <f>C26/6</f>
        <v>2.6666666666666665</v>
      </c>
      <c r="F26" s="55">
        <v>18</v>
      </c>
      <c r="G26" s="56">
        <f>F26-H26</f>
        <v>15</v>
      </c>
      <c r="H26" s="56">
        <f>F26/6</f>
        <v>3</v>
      </c>
      <c r="I26" s="55">
        <v>22</v>
      </c>
      <c r="J26" s="56">
        <f>I26-K26</f>
        <v>18.333333333333332</v>
      </c>
      <c r="K26" s="56">
        <f>I26/6</f>
        <v>3.6666666666666665</v>
      </c>
      <c r="L26" s="33">
        <v>26</v>
      </c>
      <c r="M26" s="34">
        <f>L26-N26</f>
        <v>21.666666666666668</v>
      </c>
      <c r="N26" s="34">
        <f>L26/6</f>
        <v>4.333333333333333</v>
      </c>
      <c r="O26" s="33">
        <v>30</v>
      </c>
      <c r="P26" s="34">
        <f>O26-Q26</f>
        <v>25</v>
      </c>
      <c r="Q26" s="34">
        <f>O26/6</f>
        <v>5</v>
      </c>
    </row>
    <row r="27" spans="2:22" ht="20.100000000000001" customHeight="1" thickBot="1" x14ac:dyDescent="0.3">
      <c r="B27" s="32" t="s">
        <v>11</v>
      </c>
      <c r="C27" s="55">
        <v>18</v>
      </c>
      <c r="D27" s="56">
        <f>C27-E27</f>
        <v>15</v>
      </c>
      <c r="E27" s="56">
        <f t="shared" ref="E27:E29" si="10">C27/6</f>
        <v>3</v>
      </c>
      <c r="F27" s="55">
        <v>20</v>
      </c>
      <c r="G27" s="56">
        <f t="shared" ref="G27:G29" si="11">F27-H27</f>
        <v>16.666666666666668</v>
      </c>
      <c r="H27" s="56">
        <f t="shared" ref="H27:H29" si="12">F27/6</f>
        <v>3.3333333333333335</v>
      </c>
      <c r="I27" s="55">
        <v>24</v>
      </c>
      <c r="J27" s="56">
        <f t="shared" ref="J27:J29" si="13">I27-K27</f>
        <v>20</v>
      </c>
      <c r="K27" s="56">
        <f t="shared" ref="K27:K29" si="14">I27/6</f>
        <v>4</v>
      </c>
      <c r="L27" s="33">
        <v>30</v>
      </c>
      <c r="M27" s="34">
        <f t="shared" ref="M27:M29" si="15">L27-N27</f>
        <v>25</v>
      </c>
      <c r="N27" s="34">
        <f t="shared" ref="N27:N29" si="16">L27/6</f>
        <v>5</v>
      </c>
      <c r="O27" s="33">
        <v>32</v>
      </c>
      <c r="P27" s="34">
        <f t="shared" ref="P27:P29" si="17">O27-Q27</f>
        <v>26.666666666666668</v>
      </c>
      <c r="Q27" s="34">
        <f t="shared" ref="Q27:Q29" si="18">O27/6</f>
        <v>5.333333333333333</v>
      </c>
      <c r="R27" s="30"/>
    </row>
    <row r="28" spans="2:22" ht="20.100000000000001" customHeight="1" thickBot="1" x14ac:dyDescent="0.3">
      <c r="B28" s="32" t="s">
        <v>78</v>
      </c>
      <c r="C28" s="55">
        <v>20</v>
      </c>
      <c r="D28" s="56">
        <f t="shared" ref="D28:D29" si="19">C28-E28</f>
        <v>16.666666666666668</v>
      </c>
      <c r="E28" s="56">
        <f t="shared" si="10"/>
        <v>3.3333333333333335</v>
      </c>
      <c r="F28" s="55">
        <v>22</v>
      </c>
      <c r="G28" s="56">
        <f t="shared" si="11"/>
        <v>18.333333333333332</v>
      </c>
      <c r="H28" s="56">
        <f t="shared" si="12"/>
        <v>3.6666666666666665</v>
      </c>
      <c r="I28" s="55">
        <v>25</v>
      </c>
      <c r="J28" s="56">
        <f t="shared" si="13"/>
        <v>20.833333333333332</v>
      </c>
      <c r="K28" s="56">
        <f t="shared" si="14"/>
        <v>4.166666666666667</v>
      </c>
      <c r="L28" s="33">
        <v>32</v>
      </c>
      <c r="M28" s="34">
        <f t="shared" si="15"/>
        <v>26.666666666666668</v>
      </c>
      <c r="N28" s="34">
        <f t="shared" si="16"/>
        <v>5.333333333333333</v>
      </c>
      <c r="O28" s="33">
        <v>34</v>
      </c>
      <c r="P28" s="34">
        <f t="shared" si="17"/>
        <v>28.333333333333332</v>
      </c>
      <c r="Q28" s="34">
        <f t="shared" si="18"/>
        <v>5.666666666666667</v>
      </c>
      <c r="R28" s="30"/>
    </row>
    <row r="29" spans="2:22" ht="20.100000000000001" customHeight="1" thickBot="1" x14ac:dyDescent="0.3">
      <c r="B29" s="32" t="s">
        <v>77</v>
      </c>
      <c r="C29" s="33">
        <v>35</v>
      </c>
      <c r="D29" s="34">
        <f t="shared" si="19"/>
        <v>29.166666666666668</v>
      </c>
      <c r="E29" s="34">
        <f t="shared" si="10"/>
        <v>5.833333333333333</v>
      </c>
      <c r="F29" s="33">
        <v>46</v>
      </c>
      <c r="G29" s="34">
        <f t="shared" si="11"/>
        <v>38.333333333333336</v>
      </c>
      <c r="H29" s="34">
        <f t="shared" si="12"/>
        <v>7.666666666666667</v>
      </c>
      <c r="I29" s="33">
        <v>57</v>
      </c>
      <c r="J29" s="34">
        <f t="shared" si="13"/>
        <v>47.5</v>
      </c>
      <c r="K29" s="34">
        <f t="shared" si="14"/>
        <v>9.5</v>
      </c>
      <c r="L29" s="33">
        <v>57</v>
      </c>
      <c r="M29" s="34">
        <f t="shared" si="15"/>
        <v>47.5</v>
      </c>
      <c r="N29" s="34">
        <f t="shared" si="16"/>
        <v>9.5</v>
      </c>
      <c r="O29" s="33">
        <v>57</v>
      </c>
      <c r="P29" s="34">
        <f t="shared" si="17"/>
        <v>47.5</v>
      </c>
      <c r="Q29" s="34">
        <f t="shared" si="18"/>
        <v>9.5</v>
      </c>
      <c r="R29" s="30"/>
    </row>
    <row r="30" spans="2:22" ht="20.100000000000001" customHeight="1" x14ac:dyDescent="0.25">
      <c r="B30" s="61"/>
      <c r="C30" s="62"/>
      <c r="D30" s="63"/>
      <c r="E30" s="63"/>
      <c r="F30" s="62"/>
      <c r="G30" s="63"/>
      <c r="H30" s="63"/>
      <c r="I30" s="62"/>
      <c r="J30" s="63"/>
      <c r="K30" s="63"/>
      <c r="L30" s="62"/>
      <c r="M30" s="63"/>
      <c r="N30" s="63"/>
      <c r="O30" s="62"/>
      <c r="P30" s="63"/>
      <c r="Q30" s="63"/>
      <c r="R30" s="30"/>
    </row>
    <row r="31" spans="2:22" ht="20.100000000000001" customHeight="1" x14ac:dyDescent="0.25">
      <c r="B31" s="102" t="s">
        <v>13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22" ht="20.100000000000001" customHeight="1" x14ac:dyDescent="0.25">
      <c r="B32" s="102" t="s">
        <v>14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22" ht="20.100000000000001" customHeight="1" x14ac:dyDescent="0.25">
      <c r="B33" s="102" t="s">
        <v>81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22" ht="15" customHeight="1" x14ac:dyDescent="0.25">
      <c r="B34" s="95" t="s">
        <v>118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4"/>
      <c r="S34" s="94"/>
      <c r="T34" s="94"/>
      <c r="U34" s="94"/>
      <c r="V34" s="94"/>
    </row>
    <row r="35" spans="2:22" ht="15" customHeight="1" x14ac:dyDescent="0.25">
      <c r="B35" s="95" t="s">
        <v>110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54"/>
      <c r="S35" s="54"/>
      <c r="T35" s="54"/>
      <c r="U35" s="54"/>
      <c r="V35" s="54"/>
    </row>
    <row r="36" spans="2:22" ht="15" customHeight="1" x14ac:dyDescent="0.25">
      <c r="B36" s="95" t="s">
        <v>114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54"/>
      <c r="S36" s="54"/>
      <c r="T36" s="54"/>
      <c r="U36" s="54"/>
      <c r="V36" s="54"/>
    </row>
    <row r="37" spans="2:22" ht="15" customHeight="1" x14ac:dyDescent="0.25">
      <c r="B37" s="95" t="s">
        <v>111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54"/>
      <c r="S37" s="54"/>
      <c r="T37" s="54"/>
      <c r="U37" s="54"/>
      <c r="V37" s="54"/>
    </row>
    <row r="38" spans="2:22" ht="15" customHeight="1" x14ac:dyDescent="0.25">
      <c r="B38" s="95" t="s">
        <v>112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54"/>
      <c r="S38" s="54"/>
      <c r="T38" s="54"/>
      <c r="U38" s="54"/>
      <c r="V38" s="54"/>
    </row>
    <row r="39" spans="2:22" ht="15" customHeight="1" x14ac:dyDescent="0.25">
      <c r="B39" s="95" t="s">
        <v>67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54"/>
      <c r="S39" s="54"/>
      <c r="T39" s="54"/>
      <c r="U39" s="54"/>
      <c r="V39" s="54"/>
    </row>
    <row r="40" spans="2:22" ht="15" customHeight="1" x14ac:dyDescent="0.25">
      <c r="B40" s="95" t="s">
        <v>63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39"/>
      <c r="S40" s="39"/>
      <c r="T40" s="39"/>
      <c r="U40" s="39"/>
      <c r="V40" s="39"/>
    </row>
    <row r="41" spans="2:22" ht="15" customHeight="1" x14ac:dyDescent="0.25">
      <c r="B41" s="95" t="s">
        <v>115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54"/>
      <c r="S41" s="54"/>
      <c r="T41" s="54"/>
      <c r="U41" s="54"/>
      <c r="V41" s="54"/>
    </row>
    <row r="42" spans="2:22" ht="15" customHeight="1" x14ac:dyDescent="0.25">
      <c r="B42" s="95" t="s">
        <v>62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54"/>
      <c r="S42" s="54"/>
      <c r="T42" s="54"/>
      <c r="U42" s="54"/>
      <c r="V42" s="54"/>
    </row>
    <row r="43" spans="2:22" ht="15" customHeight="1" x14ac:dyDescent="0.25">
      <c r="B43" s="95" t="s">
        <v>103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54"/>
      <c r="S43" s="54"/>
      <c r="T43" s="54"/>
      <c r="U43" s="54"/>
      <c r="V43" s="54"/>
    </row>
    <row r="44" spans="2:22" ht="15" customHeight="1" x14ac:dyDescent="0.25">
      <c r="B44" s="95" t="s">
        <v>107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39"/>
      <c r="S44" s="39"/>
      <c r="T44" s="39"/>
      <c r="U44" s="39"/>
      <c r="V44" s="39"/>
    </row>
    <row r="45" spans="2:22" ht="27" customHeight="1" thickBot="1" x14ac:dyDescent="0.3">
      <c r="B45" s="103" t="s">
        <v>109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22" ht="25.5" customHeight="1" thickBot="1" x14ac:dyDescent="0.3">
      <c r="B46" s="104" t="s">
        <v>0</v>
      </c>
      <c r="C46" s="98" t="s">
        <v>1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  <c r="R46" s="30"/>
    </row>
    <row r="47" spans="2:22" ht="25.5" customHeight="1" thickBot="1" x14ac:dyDescent="0.3">
      <c r="B47" s="105"/>
      <c r="C47" s="98" t="s">
        <v>2</v>
      </c>
      <c r="D47" s="99"/>
      <c r="E47" s="100"/>
      <c r="F47" s="98" t="s">
        <v>17</v>
      </c>
      <c r="G47" s="99"/>
      <c r="H47" s="100"/>
      <c r="I47" s="98" t="s">
        <v>18</v>
      </c>
      <c r="J47" s="99"/>
      <c r="K47" s="100"/>
      <c r="L47" s="98" t="s">
        <v>19</v>
      </c>
      <c r="M47" s="99"/>
      <c r="N47" s="100"/>
      <c r="O47" s="98" t="s">
        <v>20</v>
      </c>
      <c r="P47" s="99"/>
      <c r="Q47" s="100"/>
      <c r="R47" s="30"/>
    </row>
    <row r="48" spans="2:22" ht="50.1" customHeight="1" thickBot="1" x14ac:dyDescent="0.3">
      <c r="B48" s="106"/>
      <c r="C48" s="31" t="s">
        <v>75</v>
      </c>
      <c r="D48" s="31" t="s">
        <v>7</v>
      </c>
      <c r="E48" s="31" t="s">
        <v>8</v>
      </c>
      <c r="F48" s="31" t="s">
        <v>75</v>
      </c>
      <c r="G48" s="31" t="s">
        <v>7</v>
      </c>
      <c r="H48" s="31" t="s">
        <v>8</v>
      </c>
      <c r="I48" s="31" t="s">
        <v>75</v>
      </c>
      <c r="J48" s="31" t="s">
        <v>7</v>
      </c>
      <c r="K48" s="31" t="s">
        <v>8</v>
      </c>
      <c r="L48" s="31" t="s">
        <v>75</v>
      </c>
      <c r="M48" s="31" t="s">
        <v>7</v>
      </c>
      <c r="N48" s="31" t="s">
        <v>8</v>
      </c>
      <c r="O48" s="31" t="s">
        <v>75</v>
      </c>
      <c r="P48" s="31" t="s">
        <v>7</v>
      </c>
      <c r="Q48" s="31" t="s">
        <v>8</v>
      </c>
      <c r="R48" s="30"/>
    </row>
    <row r="49" spans="2:18" ht="20.100000000000001" customHeight="1" thickBot="1" x14ac:dyDescent="0.3">
      <c r="B49" s="32" t="s">
        <v>12</v>
      </c>
      <c r="C49" s="33">
        <v>13</v>
      </c>
      <c r="D49" s="34">
        <f>C49-E49</f>
        <v>10.833333333333334</v>
      </c>
      <c r="E49" s="34">
        <f>C49/6</f>
        <v>2.1666666666666665</v>
      </c>
      <c r="F49" s="33">
        <v>15</v>
      </c>
      <c r="G49" s="34">
        <f>F49-H49</f>
        <v>12.5</v>
      </c>
      <c r="H49" s="34">
        <f>F49/6</f>
        <v>2.5</v>
      </c>
      <c r="I49" s="33">
        <v>20</v>
      </c>
      <c r="J49" s="34">
        <f>I49-K49</f>
        <v>16.666666666666668</v>
      </c>
      <c r="K49" s="34">
        <f>I49/6</f>
        <v>3.3333333333333335</v>
      </c>
      <c r="L49" s="33">
        <v>26</v>
      </c>
      <c r="M49" s="34">
        <f>L49-N49</f>
        <v>21.666666666666668</v>
      </c>
      <c r="N49" s="34">
        <f>L49/6</f>
        <v>4.333333333333333</v>
      </c>
      <c r="O49" s="33">
        <v>29</v>
      </c>
      <c r="P49" s="34">
        <f>O49-Q49</f>
        <v>24.166666666666668</v>
      </c>
      <c r="Q49" s="34">
        <f>O49/6</f>
        <v>4.833333333333333</v>
      </c>
    </row>
    <row r="50" spans="2:18" ht="20.100000000000001" customHeight="1" thickBot="1" x14ac:dyDescent="0.3">
      <c r="B50" s="32" t="s">
        <v>11</v>
      </c>
      <c r="C50" s="33">
        <v>15</v>
      </c>
      <c r="D50" s="34">
        <f t="shared" ref="D50:D52" si="20">C50-E50</f>
        <v>12.5</v>
      </c>
      <c r="E50" s="34">
        <f t="shared" ref="E50:E52" si="21">C50/6</f>
        <v>2.5</v>
      </c>
      <c r="F50" s="33">
        <v>18</v>
      </c>
      <c r="G50" s="34">
        <f t="shared" ref="G50:G52" si="22">F50-H50</f>
        <v>15</v>
      </c>
      <c r="H50" s="34">
        <f t="shared" ref="H50:H52" si="23">F50/6</f>
        <v>3</v>
      </c>
      <c r="I50" s="33">
        <v>22</v>
      </c>
      <c r="J50" s="34">
        <f t="shared" ref="J50:J52" si="24">I50-K50</f>
        <v>18.333333333333332</v>
      </c>
      <c r="K50" s="34">
        <f t="shared" ref="K50:K52" si="25">I50/6</f>
        <v>3.6666666666666665</v>
      </c>
      <c r="L50" s="33">
        <v>28</v>
      </c>
      <c r="M50" s="34">
        <f t="shared" ref="M50:M52" si="26">L50-N50</f>
        <v>23.333333333333332</v>
      </c>
      <c r="N50" s="34">
        <f t="shared" ref="N50:N52" si="27">L50/6</f>
        <v>4.666666666666667</v>
      </c>
      <c r="O50" s="33">
        <v>30</v>
      </c>
      <c r="P50" s="34">
        <f t="shared" ref="P50:P52" si="28">O50-Q50</f>
        <v>25</v>
      </c>
      <c r="Q50" s="34">
        <f t="shared" ref="Q50:Q52" si="29">O50/6</f>
        <v>5</v>
      </c>
      <c r="R50" s="30"/>
    </row>
    <row r="51" spans="2:18" ht="20.100000000000001" customHeight="1" thickBot="1" x14ac:dyDescent="0.3">
      <c r="B51" s="32" t="s">
        <v>78</v>
      </c>
      <c r="C51" s="33">
        <v>17</v>
      </c>
      <c r="D51" s="34">
        <f t="shared" si="20"/>
        <v>14.166666666666666</v>
      </c>
      <c r="E51" s="34">
        <f t="shared" si="21"/>
        <v>2.8333333333333335</v>
      </c>
      <c r="F51" s="33">
        <v>21</v>
      </c>
      <c r="G51" s="34">
        <f t="shared" si="22"/>
        <v>17.5</v>
      </c>
      <c r="H51" s="34">
        <f t="shared" si="23"/>
        <v>3.5</v>
      </c>
      <c r="I51" s="33">
        <v>25</v>
      </c>
      <c r="J51" s="34">
        <f t="shared" si="24"/>
        <v>20.833333333333332</v>
      </c>
      <c r="K51" s="34">
        <f t="shared" si="25"/>
        <v>4.166666666666667</v>
      </c>
      <c r="L51" s="33">
        <v>29</v>
      </c>
      <c r="M51" s="34">
        <f t="shared" si="26"/>
        <v>24.166666666666668</v>
      </c>
      <c r="N51" s="34">
        <f t="shared" si="27"/>
        <v>4.833333333333333</v>
      </c>
      <c r="O51" s="33">
        <v>32</v>
      </c>
      <c r="P51" s="34">
        <f t="shared" si="28"/>
        <v>26.666666666666668</v>
      </c>
      <c r="Q51" s="34">
        <f t="shared" si="29"/>
        <v>5.333333333333333</v>
      </c>
      <c r="R51" s="30"/>
    </row>
    <row r="52" spans="2:18" ht="20.25" customHeight="1" thickBot="1" x14ac:dyDescent="0.3">
      <c r="B52" s="32" t="s">
        <v>77</v>
      </c>
      <c r="C52" s="33">
        <v>33</v>
      </c>
      <c r="D52" s="34">
        <f t="shared" si="20"/>
        <v>27.5</v>
      </c>
      <c r="E52" s="34">
        <f t="shared" si="21"/>
        <v>5.5</v>
      </c>
      <c r="F52" s="33">
        <v>44</v>
      </c>
      <c r="G52" s="34">
        <f t="shared" si="22"/>
        <v>36.666666666666664</v>
      </c>
      <c r="H52" s="34">
        <f t="shared" si="23"/>
        <v>7.333333333333333</v>
      </c>
      <c r="I52" s="33">
        <v>55</v>
      </c>
      <c r="J52" s="34">
        <f t="shared" si="24"/>
        <v>45.833333333333336</v>
      </c>
      <c r="K52" s="34">
        <f t="shared" si="25"/>
        <v>9.1666666666666661</v>
      </c>
      <c r="L52" s="33">
        <v>55</v>
      </c>
      <c r="M52" s="34">
        <f t="shared" si="26"/>
        <v>45.833333333333336</v>
      </c>
      <c r="N52" s="34">
        <f t="shared" si="27"/>
        <v>9.1666666666666661</v>
      </c>
      <c r="O52" s="33">
        <v>55</v>
      </c>
      <c r="P52" s="34">
        <f t="shared" si="28"/>
        <v>45.833333333333336</v>
      </c>
      <c r="Q52" s="34">
        <f t="shared" si="29"/>
        <v>9.1666666666666661</v>
      </c>
      <c r="R52" s="30"/>
    </row>
    <row r="53" spans="2:18" ht="42.75" customHeight="1" x14ac:dyDescent="0.25">
      <c r="B53" s="102" t="s">
        <v>13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8" ht="20.100000000000001" customHeight="1" x14ac:dyDescent="0.25">
      <c r="B54" s="102" t="s">
        <v>14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8" ht="20.100000000000001" customHeight="1" x14ac:dyDescent="0.25">
      <c r="B55" s="102" t="s">
        <v>82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8" ht="15" customHeight="1" x14ac:dyDescent="0.25">
      <c r="B56" s="95" t="s">
        <v>71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8" ht="15" customHeight="1" x14ac:dyDescent="0.25">
      <c r="B57" s="95" t="s">
        <v>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8" ht="15" customHeight="1" x14ac:dyDescent="0.25">
      <c r="B58" s="95" t="s">
        <v>116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8" ht="15" customHeight="1" x14ac:dyDescent="0.25">
      <c r="B59" s="95" t="s">
        <v>68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8" ht="15" customHeight="1" x14ac:dyDescent="0.25">
      <c r="B60" s="95" t="s">
        <v>120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8" ht="15" customHeight="1" x14ac:dyDescent="0.25">
      <c r="B61" s="95" t="s">
        <v>64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8" ht="15" customHeight="1" x14ac:dyDescent="0.25">
      <c r="B62" s="95" t="s">
        <v>104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8" ht="15" customHeight="1" x14ac:dyDescent="0.25">
      <c r="B63" s="95" t="s">
        <v>65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8" ht="15" customHeight="1" x14ac:dyDescent="0.25">
      <c r="B64" s="95" t="s">
        <v>66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ht="15" customHeight="1" x14ac:dyDescent="0.25">
      <c r="B65" s="95" t="s">
        <v>76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ht="15" customHeight="1" x14ac:dyDescent="0.25">
      <c r="B66" s="95" t="s">
        <v>117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ht="15" customHeight="1" x14ac:dyDescent="0.25">
      <c r="B67" s="95" t="s">
        <v>113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ht="15" customHeight="1" x14ac:dyDescent="0.25">
      <c r="B68" s="97" t="s">
        <v>73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2:17" ht="15" customHeight="1" thickBot="1" x14ac:dyDescent="0.3">
      <c r="B69" s="97" t="s">
        <v>119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2:17" ht="20.100000000000001" customHeight="1" thickBot="1" x14ac:dyDescent="0.3">
      <c r="B70" s="104" t="s">
        <v>0</v>
      </c>
      <c r="C70" s="98" t="s">
        <v>1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00"/>
    </row>
    <row r="71" spans="2:17" ht="20.100000000000001" customHeight="1" thickBot="1" x14ac:dyDescent="0.3">
      <c r="B71" s="105"/>
      <c r="C71" s="98" t="s">
        <v>2</v>
      </c>
      <c r="D71" s="99"/>
      <c r="E71" s="100"/>
      <c r="F71" s="98" t="s">
        <v>17</v>
      </c>
      <c r="G71" s="99"/>
      <c r="H71" s="100"/>
      <c r="I71" s="98" t="s">
        <v>18</v>
      </c>
      <c r="J71" s="99"/>
      <c r="K71" s="100"/>
      <c r="L71" s="98" t="s">
        <v>19</v>
      </c>
      <c r="M71" s="99"/>
      <c r="N71" s="100"/>
      <c r="O71" s="98" t="s">
        <v>20</v>
      </c>
      <c r="P71" s="99"/>
      <c r="Q71" s="100"/>
    </row>
    <row r="72" spans="2:17" ht="50.1" customHeight="1" thickBot="1" x14ac:dyDescent="0.3">
      <c r="B72" s="106"/>
      <c r="C72" s="31" t="s">
        <v>75</v>
      </c>
      <c r="D72" s="31" t="s">
        <v>7</v>
      </c>
      <c r="E72" s="31" t="s">
        <v>8</v>
      </c>
      <c r="F72" s="31" t="s">
        <v>75</v>
      </c>
      <c r="G72" s="31" t="s">
        <v>7</v>
      </c>
      <c r="H72" s="31" t="s">
        <v>8</v>
      </c>
      <c r="I72" s="31" t="s">
        <v>75</v>
      </c>
      <c r="J72" s="31" t="s">
        <v>7</v>
      </c>
      <c r="K72" s="31" t="s">
        <v>8</v>
      </c>
      <c r="L72" s="31" t="s">
        <v>75</v>
      </c>
      <c r="M72" s="31" t="s">
        <v>7</v>
      </c>
      <c r="N72" s="31" t="s">
        <v>8</v>
      </c>
      <c r="O72" s="31" t="s">
        <v>75</v>
      </c>
      <c r="P72" s="31" t="s">
        <v>7</v>
      </c>
      <c r="Q72" s="31" t="s">
        <v>8</v>
      </c>
    </row>
    <row r="73" spans="2:17" ht="20.100000000000001" customHeight="1" thickBot="1" x14ac:dyDescent="0.3">
      <c r="B73" s="32" t="s">
        <v>12</v>
      </c>
      <c r="C73" s="33">
        <v>10</v>
      </c>
      <c r="D73" s="34">
        <f>C73-E73</f>
        <v>8.3333333333333339</v>
      </c>
      <c r="E73" s="34">
        <f>C73/6</f>
        <v>1.6666666666666667</v>
      </c>
      <c r="F73" s="33">
        <v>11</v>
      </c>
      <c r="G73" s="34">
        <f>F73-H73</f>
        <v>9.1666666666666661</v>
      </c>
      <c r="H73" s="34">
        <f>F73/6</f>
        <v>1.8333333333333333</v>
      </c>
      <c r="I73" s="33">
        <v>17</v>
      </c>
      <c r="J73" s="34">
        <f>I73-K73</f>
        <v>14.166666666666666</v>
      </c>
      <c r="K73" s="34">
        <f>I73/6</f>
        <v>2.8333333333333335</v>
      </c>
      <c r="L73" s="33">
        <v>22</v>
      </c>
      <c r="M73" s="34">
        <f>L73-N73</f>
        <v>18.333333333333332</v>
      </c>
      <c r="N73" s="34">
        <f>L73/6</f>
        <v>3.6666666666666665</v>
      </c>
      <c r="O73" s="33">
        <v>25</v>
      </c>
      <c r="P73" s="34">
        <f>O73-Q73</f>
        <v>20.833333333333332</v>
      </c>
      <c r="Q73" s="34">
        <f>O73/6</f>
        <v>4.166666666666667</v>
      </c>
    </row>
    <row r="74" spans="2:17" ht="20.100000000000001" customHeight="1" thickBot="1" x14ac:dyDescent="0.3">
      <c r="B74" s="32" t="s">
        <v>11</v>
      </c>
      <c r="C74" s="33">
        <v>11</v>
      </c>
      <c r="D74" s="34">
        <f t="shared" ref="D74:D76" si="30">C74-E74</f>
        <v>9.1666666666666661</v>
      </c>
      <c r="E74" s="34">
        <f t="shared" ref="E74:E76" si="31">C74/6</f>
        <v>1.8333333333333333</v>
      </c>
      <c r="F74" s="33">
        <v>12</v>
      </c>
      <c r="G74" s="34">
        <f t="shared" ref="G74:G76" si="32">F74-H74</f>
        <v>10</v>
      </c>
      <c r="H74" s="34">
        <f t="shared" ref="H74:H76" si="33">F74/6</f>
        <v>2</v>
      </c>
      <c r="I74" s="33">
        <v>19</v>
      </c>
      <c r="J74" s="34">
        <f t="shared" ref="J74:J76" si="34">I74-K74</f>
        <v>15.833333333333334</v>
      </c>
      <c r="K74" s="34">
        <f t="shared" ref="K74:K76" si="35">I74/6</f>
        <v>3.1666666666666665</v>
      </c>
      <c r="L74" s="33">
        <v>25</v>
      </c>
      <c r="M74" s="34">
        <f t="shared" ref="M74:M76" si="36">L74-N74</f>
        <v>20.833333333333332</v>
      </c>
      <c r="N74" s="34">
        <f t="shared" ref="N74:N76" si="37">L74/6</f>
        <v>4.166666666666667</v>
      </c>
      <c r="O74" s="33">
        <v>27</v>
      </c>
      <c r="P74" s="34">
        <f t="shared" ref="P74:P76" si="38">O74-Q74</f>
        <v>22.5</v>
      </c>
      <c r="Q74" s="34">
        <f t="shared" ref="Q74:Q76" si="39">O74/6</f>
        <v>4.5</v>
      </c>
    </row>
    <row r="75" spans="2:17" ht="20.100000000000001" customHeight="1" thickBot="1" x14ac:dyDescent="0.3">
      <c r="B75" s="32" t="s">
        <v>78</v>
      </c>
      <c r="C75" s="33">
        <v>12</v>
      </c>
      <c r="D75" s="34">
        <f t="shared" si="30"/>
        <v>10</v>
      </c>
      <c r="E75" s="34">
        <f t="shared" si="31"/>
        <v>2</v>
      </c>
      <c r="F75" s="33">
        <v>13</v>
      </c>
      <c r="G75" s="34">
        <f t="shared" si="32"/>
        <v>10.833333333333334</v>
      </c>
      <c r="H75" s="34">
        <f t="shared" si="33"/>
        <v>2.1666666666666665</v>
      </c>
      <c r="I75" s="33">
        <v>20</v>
      </c>
      <c r="J75" s="34">
        <f t="shared" si="34"/>
        <v>16.666666666666668</v>
      </c>
      <c r="K75" s="34">
        <f t="shared" si="35"/>
        <v>3.3333333333333335</v>
      </c>
      <c r="L75" s="33">
        <v>26</v>
      </c>
      <c r="M75" s="34">
        <f t="shared" si="36"/>
        <v>21.666666666666668</v>
      </c>
      <c r="N75" s="34">
        <f t="shared" si="37"/>
        <v>4.333333333333333</v>
      </c>
      <c r="O75" s="33">
        <v>29</v>
      </c>
      <c r="P75" s="34">
        <f t="shared" si="38"/>
        <v>24.166666666666668</v>
      </c>
      <c r="Q75" s="34">
        <f t="shared" si="39"/>
        <v>4.833333333333333</v>
      </c>
    </row>
    <row r="76" spans="2:17" ht="20.100000000000001" customHeight="1" thickBot="1" x14ac:dyDescent="0.3">
      <c r="B76" s="32" t="s">
        <v>77</v>
      </c>
      <c r="C76" s="33">
        <v>15</v>
      </c>
      <c r="D76" s="34">
        <f t="shared" si="30"/>
        <v>12.5</v>
      </c>
      <c r="E76" s="34">
        <f t="shared" si="31"/>
        <v>2.5</v>
      </c>
      <c r="F76" s="33">
        <v>20</v>
      </c>
      <c r="G76" s="34">
        <f t="shared" si="32"/>
        <v>16.666666666666668</v>
      </c>
      <c r="H76" s="34">
        <f t="shared" si="33"/>
        <v>3.3333333333333335</v>
      </c>
      <c r="I76" s="33">
        <v>25</v>
      </c>
      <c r="J76" s="34">
        <f t="shared" si="34"/>
        <v>20.833333333333332</v>
      </c>
      <c r="K76" s="34">
        <f t="shared" si="35"/>
        <v>4.166666666666667</v>
      </c>
      <c r="L76" s="33">
        <v>30</v>
      </c>
      <c r="M76" s="34">
        <f t="shared" si="36"/>
        <v>25</v>
      </c>
      <c r="N76" s="34">
        <f t="shared" si="37"/>
        <v>5</v>
      </c>
      <c r="O76" s="33">
        <v>35</v>
      </c>
      <c r="P76" s="34">
        <f t="shared" si="38"/>
        <v>29.166666666666668</v>
      </c>
      <c r="Q76" s="34">
        <f t="shared" si="39"/>
        <v>5.833333333333333</v>
      </c>
    </row>
    <row r="77" spans="2:17" ht="16.5" customHeight="1" x14ac:dyDescent="0.25">
      <c r="B77" s="101" t="s">
        <v>13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 ht="17.25" customHeight="1" x14ac:dyDescent="0.25">
      <c r="B78" s="101" t="s">
        <v>14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 ht="16.5" customHeight="1" x14ac:dyDescent="0.25">
      <c r="B79" s="101" t="s">
        <v>83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 ht="15" customHeight="1" x14ac:dyDescent="0.25">
      <c r="B80" s="95" t="s">
        <v>69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8" ht="15" customHeight="1" x14ac:dyDescent="0.25">
      <c r="B81" s="95" t="s">
        <v>70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8" ht="15" customHeight="1" x14ac:dyDescent="0.25">
      <c r="B82" s="95" t="s">
        <v>102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8" ht="15" customHeight="1" x14ac:dyDescent="0.25">
      <c r="B83" s="95" t="s">
        <v>101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8" ht="15" customHeight="1" x14ac:dyDescent="0.25">
      <c r="B84" s="97" t="s">
        <v>74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2:18" ht="15" customHeight="1" thickBot="1" x14ac:dyDescent="0.3">
      <c r="B85" s="97" t="s">
        <v>121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2:18" ht="20.100000000000001" customHeight="1" thickBot="1" x14ac:dyDescent="0.3">
      <c r="B86" s="104" t="s">
        <v>25</v>
      </c>
      <c r="C86" s="98" t="s">
        <v>1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100"/>
    </row>
    <row r="87" spans="2:18" ht="20.100000000000001" customHeight="1" thickBot="1" x14ac:dyDescent="0.3">
      <c r="B87" s="105"/>
      <c r="C87" s="98" t="s">
        <v>2</v>
      </c>
      <c r="D87" s="99"/>
      <c r="E87" s="100"/>
      <c r="F87" s="98" t="s">
        <v>17</v>
      </c>
      <c r="G87" s="99"/>
      <c r="H87" s="100"/>
      <c r="I87" s="98" t="s">
        <v>18</v>
      </c>
      <c r="J87" s="99"/>
      <c r="K87" s="100"/>
      <c r="L87" s="98" t="s">
        <v>19</v>
      </c>
      <c r="M87" s="99"/>
      <c r="N87" s="100"/>
      <c r="O87" s="98" t="s">
        <v>20</v>
      </c>
      <c r="P87" s="99"/>
      <c r="Q87" s="100"/>
    </row>
    <row r="88" spans="2:18" ht="50.1" customHeight="1" thickBot="1" x14ac:dyDescent="0.3">
      <c r="B88" s="106"/>
      <c r="C88" s="31" t="s">
        <v>75</v>
      </c>
      <c r="D88" s="31" t="s">
        <v>7</v>
      </c>
      <c r="E88" s="31" t="s">
        <v>8</v>
      </c>
      <c r="F88" s="31" t="s">
        <v>75</v>
      </c>
      <c r="G88" s="31" t="s">
        <v>7</v>
      </c>
      <c r="H88" s="31" t="s">
        <v>8</v>
      </c>
      <c r="I88" s="31" t="s">
        <v>75</v>
      </c>
      <c r="J88" s="31" t="s">
        <v>7</v>
      </c>
      <c r="K88" s="31" t="s">
        <v>8</v>
      </c>
      <c r="L88" s="31" t="s">
        <v>75</v>
      </c>
      <c r="M88" s="40" t="s">
        <v>7</v>
      </c>
      <c r="N88" s="31" t="s">
        <v>8</v>
      </c>
      <c r="O88" s="31" t="s">
        <v>75</v>
      </c>
      <c r="P88" s="31" t="s">
        <v>7</v>
      </c>
      <c r="Q88" s="31" t="s">
        <v>8</v>
      </c>
      <c r="R88" s="41"/>
    </row>
    <row r="89" spans="2:18" ht="20.100000000000001" customHeight="1" thickBot="1" x14ac:dyDescent="0.3">
      <c r="B89" s="32" t="s">
        <v>12</v>
      </c>
      <c r="C89" s="42">
        <v>8</v>
      </c>
      <c r="D89" s="34">
        <f>C89-E89</f>
        <v>6.666666666666667</v>
      </c>
      <c r="E89" s="34">
        <f>C89/6</f>
        <v>1.3333333333333333</v>
      </c>
      <c r="F89" s="42">
        <v>9</v>
      </c>
      <c r="G89" s="34">
        <f>F89-H89</f>
        <v>7.5</v>
      </c>
      <c r="H89" s="34">
        <f>F89/6</f>
        <v>1.5</v>
      </c>
      <c r="I89" s="42">
        <v>10</v>
      </c>
      <c r="J89" s="34">
        <f>I89-K89</f>
        <v>8.3333333333333339</v>
      </c>
      <c r="K89" s="34">
        <f>I89/6</f>
        <v>1.6666666666666667</v>
      </c>
      <c r="L89" s="42">
        <v>11</v>
      </c>
      <c r="M89" s="34">
        <f>L89-N89</f>
        <v>9.1666666666666661</v>
      </c>
      <c r="N89" s="34">
        <f>L89/6</f>
        <v>1.8333333333333333</v>
      </c>
      <c r="O89" s="42">
        <v>12</v>
      </c>
      <c r="P89" s="34">
        <f>O89-Q89</f>
        <v>10</v>
      </c>
      <c r="Q89" s="34">
        <f>O89/6</f>
        <v>2</v>
      </c>
      <c r="R89" s="41"/>
    </row>
    <row r="90" spans="2:18" ht="20.100000000000001" customHeight="1" thickBot="1" x14ac:dyDescent="0.3">
      <c r="B90" s="32" t="s">
        <v>11</v>
      </c>
      <c r="C90" s="42">
        <v>9</v>
      </c>
      <c r="D90" s="34">
        <f t="shared" ref="D90:D92" si="40">C90-E90</f>
        <v>7.5</v>
      </c>
      <c r="E90" s="34">
        <f t="shared" ref="E90:E92" si="41">C90/6</f>
        <v>1.5</v>
      </c>
      <c r="F90" s="42">
        <v>10</v>
      </c>
      <c r="G90" s="34">
        <f t="shared" ref="G90:G92" si="42">F90-H90</f>
        <v>8.3333333333333339</v>
      </c>
      <c r="H90" s="34">
        <f t="shared" ref="H90:H92" si="43">F90/6</f>
        <v>1.6666666666666667</v>
      </c>
      <c r="I90" s="42">
        <v>11</v>
      </c>
      <c r="J90" s="34">
        <f t="shared" ref="J90:J92" si="44">I90-K90</f>
        <v>9.1666666666666661</v>
      </c>
      <c r="K90" s="34">
        <f t="shared" ref="K90:K92" si="45">I90/6</f>
        <v>1.8333333333333333</v>
      </c>
      <c r="L90" s="42">
        <v>12</v>
      </c>
      <c r="M90" s="34">
        <f t="shared" ref="M90:M92" si="46">L90-N90</f>
        <v>10</v>
      </c>
      <c r="N90" s="34">
        <f>L90/6</f>
        <v>2</v>
      </c>
      <c r="O90" s="42">
        <v>13</v>
      </c>
      <c r="P90" s="34">
        <f t="shared" ref="P90:P92" si="47">O90-Q90</f>
        <v>10.833333333333334</v>
      </c>
      <c r="Q90" s="34">
        <f t="shared" ref="Q90:Q92" si="48">O90/6</f>
        <v>2.1666666666666665</v>
      </c>
      <c r="R90" s="41"/>
    </row>
    <row r="91" spans="2:18" ht="20.100000000000001" customHeight="1" thickBot="1" x14ac:dyDescent="0.3">
      <c r="B91" s="32" t="s">
        <v>78</v>
      </c>
      <c r="C91" s="42">
        <v>10</v>
      </c>
      <c r="D91" s="34">
        <f t="shared" si="40"/>
        <v>8.3333333333333339</v>
      </c>
      <c r="E91" s="34">
        <f t="shared" si="41"/>
        <v>1.6666666666666667</v>
      </c>
      <c r="F91" s="42">
        <v>11</v>
      </c>
      <c r="G91" s="34">
        <f t="shared" si="42"/>
        <v>9.1666666666666661</v>
      </c>
      <c r="H91" s="34">
        <f t="shared" si="43"/>
        <v>1.8333333333333333</v>
      </c>
      <c r="I91" s="42">
        <v>12</v>
      </c>
      <c r="J91" s="34">
        <f t="shared" si="44"/>
        <v>10</v>
      </c>
      <c r="K91" s="34">
        <f t="shared" si="45"/>
        <v>2</v>
      </c>
      <c r="L91" s="42">
        <v>13</v>
      </c>
      <c r="M91" s="34">
        <f t="shared" si="46"/>
        <v>10.833333333333334</v>
      </c>
      <c r="N91" s="34">
        <f>L91/6</f>
        <v>2.1666666666666665</v>
      </c>
      <c r="O91" s="42">
        <v>14</v>
      </c>
      <c r="P91" s="34">
        <f t="shared" si="47"/>
        <v>11.666666666666666</v>
      </c>
      <c r="Q91" s="34">
        <f t="shared" si="48"/>
        <v>2.3333333333333335</v>
      </c>
      <c r="R91" s="41"/>
    </row>
    <row r="92" spans="2:18" ht="20.100000000000001" customHeight="1" thickBot="1" x14ac:dyDescent="0.3">
      <c r="B92" s="32" t="s">
        <v>77</v>
      </c>
      <c r="C92" s="42">
        <v>13</v>
      </c>
      <c r="D92" s="34">
        <f t="shared" si="40"/>
        <v>10.833333333333334</v>
      </c>
      <c r="E92" s="34">
        <f t="shared" si="41"/>
        <v>2.1666666666666665</v>
      </c>
      <c r="F92" s="42">
        <v>14</v>
      </c>
      <c r="G92" s="34">
        <f t="shared" si="42"/>
        <v>11.666666666666666</v>
      </c>
      <c r="H92" s="34">
        <f t="shared" si="43"/>
        <v>2.3333333333333335</v>
      </c>
      <c r="I92" s="42">
        <v>21</v>
      </c>
      <c r="J92" s="34">
        <f t="shared" si="44"/>
        <v>17.5</v>
      </c>
      <c r="K92" s="34">
        <f t="shared" si="45"/>
        <v>3.5</v>
      </c>
      <c r="L92" s="42">
        <v>25</v>
      </c>
      <c r="M92" s="34">
        <f t="shared" si="46"/>
        <v>20.833333333333332</v>
      </c>
      <c r="N92" s="34">
        <f>L92/6</f>
        <v>4.166666666666667</v>
      </c>
      <c r="O92" s="42">
        <v>30</v>
      </c>
      <c r="P92" s="34">
        <f t="shared" si="47"/>
        <v>25</v>
      </c>
      <c r="Q92" s="34">
        <f t="shared" si="48"/>
        <v>5</v>
      </c>
      <c r="R92" s="41"/>
    </row>
    <row r="93" spans="2:18" ht="5.25" customHeight="1" x14ac:dyDescent="0.25">
      <c r="R93" s="41"/>
    </row>
    <row r="94" spans="2:18" ht="59.25" customHeight="1" x14ac:dyDescent="0.25">
      <c r="B94" s="115" t="s">
        <v>122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41"/>
    </row>
    <row r="95" spans="2:18" ht="92.25" customHeight="1" x14ac:dyDescent="0.25">
      <c r="B95" s="114" t="s">
        <v>124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41"/>
    </row>
    <row r="96" spans="2:18" ht="20.100000000000001" customHeight="1" x14ac:dyDescent="0.25">
      <c r="B96" s="135" t="s">
        <v>53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41"/>
    </row>
    <row r="97" spans="2:18" ht="13.5" customHeight="1" thickBot="1" x14ac:dyDescent="0.3">
      <c r="R97" s="41"/>
    </row>
    <row r="98" spans="2:18" ht="20.100000000000001" customHeight="1" thickBot="1" x14ac:dyDescent="0.3">
      <c r="B98" s="43" t="s">
        <v>54</v>
      </c>
      <c r="C98" s="148" t="s">
        <v>55</v>
      </c>
      <c r="D98" s="137"/>
      <c r="E98" s="137"/>
      <c r="F98" s="137"/>
      <c r="G98" s="137"/>
      <c r="H98" s="137"/>
      <c r="I98" s="137"/>
      <c r="J98" s="137"/>
      <c r="K98" s="137"/>
      <c r="L98" s="149"/>
      <c r="M98" s="136" t="s">
        <v>56</v>
      </c>
      <c r="N98" s="137"/>
      <c r="O98" s="137"/>
      <c r="P98" s="137"/>
      <c r="Q98" s="138"/>
      <c r="R98" s="41"/>
    </row>
    <row r="99" spans="2:18" ht="20.100000000000001" customHeight="1" thickBot="1" x14ac:dyDescent="0.3">
      <c r="B99" s="44"/>
      <c r="C99" s="145" t="s">
        <v>87</v>
      </c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7"/>
      <c r="R99" s="41"/>
    </row>
    <row r="100" spans="2:18" ht="39.950000000000003" customHeight="1" thickBot="1" x14ac:dyDescent="0.3">
      <c r="B100" s="45" t="s">
        <v>57</v>
      </c>
      <c r="C100" s="107" t="s">
        <v>89</v>
      </c>
      <c r="D100" s="107"/>
      <c r="E100" s="107"/>
      <c r="F100" s="107"/>
      <c r="G100" s="107"/>
      <c r="H100" s="107"/>
      <c r="I100" s="107"/>
      <c r="J100" s="107"/>
      <c r="K100" s="107"/>
      <c r="L100" s="108"/>
      <c r="M100" s="109" t="s">
        <v>88</v>
      </c>
      <c r="N100" s="110"/>
      <c r="O100" s="110"/>
      <c r="P100" s="110"/>
      <c r="Q100" s="111"/>
      <c r="R100" s="41"/>
    </row>
    <row r="101" spans="2:18" ht="20.100000000000001" customHeight="1" thickBot="1" x14ac:dyDescent="0.3">
      <c r="B101" s="44"/>
      <c r="C101" s="145" t="s">
        <v>123</v>
      </c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7"/>
      <c r="R101" s="41"/>
    </row>
    <row r="102" spans="2:18" ht="39.950000000000003" customHeight="1" x14ac:dyDescent="0.25">
      <c r="B102" s="26" t="s">
        <v>57</v>
      </c>
      <c r="C102" s="150" t="s">
        <v>58</v>
      </c>
      <c r="D102" s="151"/>
      <c r="E102" s="151"/>
      <c r="F102" s="151"/>
      <c r="G102" s="151"/>
      <c r="H102" s="151"/>
      <c r="I102" s="151"/>
      <c r="J102" s="151"/>
      <c r="K102" s="151"/>
      <c r="L102" s="152"/>
      <c r="M102" s="139" t="s">
        <v>84</v>
      </c>
      <c r="N102" s="140"/>
      <c r="O102" s="140"/>
      <c r="P102" s="140"/>
      <c r="Q102" s="141"/>
      <c r="R102" s="41"/>
    </row>
    <row r="103" spans="2:18" ht="39.950000000000003" customHeight="1" thickBot="1" x14ac:dyDescent="0.3">
      <c r="B103" s="27" t="s">
        <v>59</v>
      </c>
      <c r="C103" s="132" t="s">
        <v>60</v>
      </c>
      <c r="D103" s="133"/>
      <c r="E103" s="133"/>
      <c r="F103" s="133"/>
      <c r="G103" s="133"/>
      <c r="H103" s="133"/>
      <c r="I103" s="133"/>
      <c r="J103" s="133"/>
      <c r="K103" s="133"/>
      <c r="L103" s="134"/>
      <c r="M103" s="142" t="s">
        <v>85</v>
      </c>
      <c r="N103" s="143"/>
      <c r="O103" s="143"/>
      <c r="P103" s="143"/>
      <c r="Q103" s="144"/>
      <c r="R103" s="29"/>
    </row>
    <row r="104" spans="2:18" ht="20.100000000000001" customHeight="1" thickBot="1" x14ac:dyDescent="0.3">
      <c r="B104" s="44"/>
      <c r="C104" s="145" t="s">
        <v>61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7"/>
      <c r="R104" s="41"/>
    </row>
    <row r="105" spans="2:18" ht="39.950000000000003" customHeight="1" x14ac:dyDescent="0.25">
      <c r="B105" s="26" t="s">
        <v>57</v>
      </c>
      <c r="C105" s="150" t="s">
        <v>58</v>
      </c>
      <c r="D105" s="151"/>
      <c r="E105" s="151"/>
      <c r="F105" s="151"/>
      <c r="G105" s="151"/>
      <c r="H105" s="151"/>
      <c r="I105" s="151"/>
      <c r="J105" s="151"/>
      <c r="K105" s="151"/>
      <c r="L105" s="152"/>
      <c r="M105" s="139" t="s">
        <v>86</v>
      </c>
      <c r="N105" s="140"/>
      <c r="O105" s="140"/>
      <c r="P105" s="140"/>
      <c r="Q105" s="141"/>
      <c r="R105" s="41"/>
    </row>
    <row r="106" spans="2:18" ht="39.950000000000003" customHeight="1" thickBot="1" x14ac:dyDescent="0.3">
      <c r="B106" s="27" t="s">
        <v>59</v>
      </c>
      <c r="C106" s="132" t="s">
        <v>60</v>
      </c>
      <c r="D106" s="133"/>
      <c r="E106" s="133"/>
      <c r="F106" s="133"/>
      <c r="G106" s="133"/>
      <c r="H106" s="133"/>
      <c r="I106" s="133"/>
      <c r="J106" s="133"/>
      <c r="K106" s="133"/>
      <c r="L106" s="134"/>
      <c r="M106" s="142" t="s">
        <v>85</v>
      </c>
      <c r="N106" s="143"/>
      <c r="O106" s="143"/>
      <c r="P106" s="143"/>
      <c r="Q106" s="144"/>
      <c r="R106" s="41"/>
    </row>
    <row r="107" spans="2:18" ht="30.75" customHeight="1" x14ac:dyDescent="0.25">
      <c r="B107" s="96" t="s">
        <v>90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8" ht="20.100000000000001" customHeight="1" thickBot="1" x14ac:dyDescent="0.3">
      <c r="B108" s="122" t="s">
        <v>91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41"/>
    </row>
    <row r="109" spans="2:18" ht="39.950000000000003" customHeight="1" thickBot="1" x14ac:dyDescent="0.3">
      <c r="B109" s="46"/>
      <c r="C109" s="46"/>
      <c r="D109" s="46"/>
      <c r="E109" s="46"/>
      <c r="F109" s="126" t="s">
        <v>100</v>
      </c>
      <c r="G109" s="127"/>
      <c r="H109" s="127"/>
      <c r="I109" s="127"/>
      <c r="J109" s="127"/>
      <c r="K109" s="128"/>
      <c r="L109" s="46"/>
      <c r="M109" s="46"/>
      <c r="N109" s="46"/>
      <c r="O109" s="46"/>
      <c r="P109" s="46"/>
      <c r="Q109" s="46"/>
      <c r="R109" s="41"/>
    </row>
    <row r="110" spans="2:18" ht="20.100000000000001" customHeight="1" x14ac:dyDescent="0.25">
      <c r="B110" s="37"/>
      <c r="C110" s="38"/>
      <c r="D110" s="38"/>
      <c r="E110" s="38"/>
      <c r="F110" s="125" t="s">
        <v>92</v>
      </c>
      <c r="G110" s="123"/>
      <c r="H110" s="123" t="s">
        <v>56</v>
      </c>
      <c r="I110" s="123"/>
      <c r="J110" s="123" t="s">
        <v>96</v>
      </c>
      <c r="K110" s="124"/>
      <c r="L110" s="38"/>
      <c r="M110" s="38"/>
      <c r="N110" s="38"/>
      <c r="O110" s="38"/>
      <c r="P110" s="38"/>
      <c r="Q110" s="38"/>
      <c r="R110" s="41"/>
    </row>
    <row r="111" spans="2:18" ht="20.100000000000001" customHeight="1" thickBot="1" x14ac:dyDescent="0.3">
      <c r="B111" s="37"/>
      <c r="C111" s="38"/>
      <c r="D111" s="38"/>
      <c r="E111" s="38"/>
      <c r="F111" s="119"/>
      <c r="G111" s="120"/>
      <c r="H111" s="120"/>
      <c r="I111" s="120"/>
      <c r="J111" s="47" t="s">
        <v>93</v>
      </c>
      <c r="K111" s="48" t="s">
        <v>94</v>
      </c>
      <c r="L111" s="38"/>
      <c r="M111" s="38"/>
      <c r="N111" s="38"/>
      <c r="O111" s="38"/>
      <c r="P111" s="38"/>
      <c r="Q111" s="38"/>
      <c r="R111" s="41"/>
    </row>
    <row r="112" spans="2:18" ht="20.100000000000001" customHeight="1" x14ac:dyDescent="0.25">
      <c r="B112" s="37"/>
      <c r="C112" s="38"/>
      <c r="D112" s="38"/>
      <c r="E112" s="38"/>
      <c r="F112" s="129" t="s">
        <v>95</v>
      </c>
      <c r="G112" s="130"/>
      <c r="H112" s="131">
        <v>2.4899999999999999E-2</v>
      </c>
      <c r="I112" s="130"/>
      <c r="J112" s="49">
        <v>249</v>
      </c>
      <c r="K112" s="50">
        <v>24900</v>
      </c>
      <c r="L112" s="38"/>
      <c r="M112" s="38"/>
      <c r="N112" s="38"/>
      <c r="O112" s="38"/>
      <c r="P112" s="38"/>
      <c r="Q112" s="38"/>
      <c r="R112" s="41"/>
    </row>
    <row r="113" spans="2:18" ht="20.100000000000001" customHeight="1" x14ac:dyDescent="0.25">
      <c r="B113" s="37"/>
      <c r="C113" s="38"/>
      <c r="D113" s="38"/>
      <c r="E113" s="38"/>
      <c r="F113" s="116" t="s">
        <v>97</v>
      </c>
      <c r="G113" s="117"/>
      <c r="H113" s="118">
        <v>2.0899999999999998E-2</v>
      </c>
      <c r="I113" s="118"/>
      <c r="J113" s="51">
        <v>209</v>
      </c>
      <c r="K113" s="52">
        <v>20900</v>
      </c>
      <c r="L113" s="38"/>
      <c r="M113" s="38"/>
      <c r="N113" s="38"/>
      <c r="O113" s="38"/>
      <c r="P113" s="38"/>
      <c r="Q113" s="38"/>
      <c r="R113" s="41"/>
    </row>
    <row r="114" spans="2:18" ht="20.100000000000001" customHeight="1" x14ac:dyDescent="0.25">
      <c r="B114" s="37"/>
      <c r="C114" s="38"/>
      <c r="D114" s="38"/>
      <c r="E114" s="38"/>
      <c r="F114" s="116" t="s">
        <v>98</v>
      </c>
      <c r="G114" s="117"/>
      <c r="H114" s="118">
        <v>1.6199999999999999E-2</v>
      </c>
      <c r="I114" s="118"/>
      <c r="J114" s="51">
        <v>162</v>
      </c>
      <c r="K114" s="52">
        <v>16200</v>
      </c>
      <c r="L114" s="38"/>
      <c r="M114" s="38"/>
      <c r="N114" s="38"/>
      <c r="O114" s="38"/>
      <c r="P114" s="38"/>
      <c r="Q114" s="38"/>
      <c r="R114" s="41"/>
    </row>
    <row r="115" spans="2:18" ht="20.100000000000001" customHeight="1" thickBot="1" x14ac:dyDescent="0.3">
      <c r="B115" s="37"/>
      <c r="C115" s="38"/>
      <c r="D115" s="38"/>
      <c r="E115" s="38"/>
      <c r="F115" s="119" t="s">
        <v>99</v>
      </c>
      <c r="G115" s="120"/>
      <c r="H115" s="121">
        <v>1.12E-2</v>
      </c>
      <c r="I115" s="121"/>
      <c r="J115" s="47">
        <v>112</v>
      </c>
      <c r="K115" s="53">
        <v>11200</v>
      </c>
      <c r="L115" s="38"/>
      <c r="M115" s="38"/>
      <c r="N115" s="38"/>
      <c r="O115" s="38"/>
      <c r="P115" s="38"/>
      <c r="Q115" s="38"/>
      <c r="R115" s="41"/>
    </row>
  </sheetData>
  <mergeCells count="121">
    <mergeCell ref="F114:G114"/>
    <mergeCell ref="H114:I114"/>
    <mergeCell ref="F115:G115"/>
    <mergeCell ref="H115:I115"/>
    <mergeCell ref="B108:Q108"/>
    <mergeCell ref="J110:K110"/>
    <mergeCell ref="F110:G111"/>
    <mergeCell ref="H110:I111"/>
    <mergeCell ref="F109:K109"/>
    <mergeCell ref="F112:G112"/>
    <mergeCell ref="H112:I112"/>
    <mergeCell ref="F113:G113"/>
    <mergeCell ref="H113:I113"/>
    <mergeCell ref="B107:Q107"/>
    <mergeCell ref="B69:Q69"/>
    <mergeCell ref="B85:Q85"/>
    <mergeCell ref="B94:Q94"/>
    <mergeCell ref="B17:Q17"/>
    <mergeCell ref="L9:N9"/>
    <mergeCell ref="B8:B10"/>
    <mergeCell ref="C8:Q8"/>
    <mergeCell ref="F9:H9"/>
    <mergeCell ref="C106:L106"/>
    <mergeCell ref="B96:Q96"/>
    <mergeCell ref="M98:Q98"/>
    <mergeCell ref="M105:Q105"/>
    <mergeCell ref="M106:Q106"/>
    <mergeCell ref="C104:Q104"/>
    <mergeCell ref="C98:L98"/>
    <mergeCell ref="C105:L105"/>
    <mergeCell ref="C102:L102"/>
    <mergeCell ref="M102:Q102"/>
    <mergeCell ref="C103:L103"/>
    <mergeCell ref="M103:Q103"/>
    <mergeCell ref="C101:Q101"/>
    <mergeCell ref="C99:Q99"/>
    <mergeCell ref="R21:V21"/>
    <mergeCell ref="B86:B88"/>
    <mergeCell ref="C86:Q86"/>
    <mergeCell ref="C87:E87"/>
    <mergeCell ref="F87:H87"/>
    <mergeCell ref="I87:K87"/>
    <mergeCell ref="L87:N87"/>
    <mergeCell ref="O87:Q87"/>
    <mergeCell ref="L71:N71"/>
    <mergeCell ref="O71:Q71"/>
    <mergeCell ref="B78:Q78"/>
    <mergeCell ref="B79:Q79"/>
    <mergeCell ref="B54:Q54"/>
    <mergeCell ref="B55:Q55"/>
    <mergeCell ref="B70:B72"/>
    <mergeCell ref="C70:Q70"/>
    <mergeCell ref="B56:Q56"/>
    <mergeCell ref="B57:Q57"/>
    <mergeCell ref="B44:Q44"/>
    <mergeCell ref="B43:Q43"/>
    <mergeCell ref="B41:Q41"/>
    <mergeCell ref="B42:Q42"/>
    <mergeCell ref="L47:N47"/>
    <mergeCell ref="B60:Q60"/>
    <mergeCell ref="I9:K9"/>
    <mergeCell ref="B65:Q65"/>
    <mergeCell ref="C100:L100"/>
    <mergeCell ref="M100:Q100"/>
    <mergeCell ref="B67:Q67"/>
    <mergeCell ref="B66:Q66"/>
    <mergeCell ref="B6:Q6"/>
    <mergeCell ref="B3:Q3"/>
    <mergeCell ref="B4:Q4"/>
    <mergeCell ref="B95:Q95"/>
    <mergeCell ref="B19:Q19"/>
    <mergeCell ref="B20:Q20"/>
    <mergeCell ref="B37:Q37"/>
    <mergeCell ref="B38:Q38"/>
    <mergeCell ref="B39:Q39"/>
    <mergeCell ref="B58:Q58"/>
    <mergeCell ref="B62:Q62"/>
    <mergeCell ref="B5:Q5"/>
    <mergeCell ref="O9:Q9"/>
    <mergeCell ref="B63:Q63"/>
    <mergeCell ref="B36:Q36"/>
    <mergeCell ref="B23:B25"/>
    <mergeCell ref="C23:Q23"/>
    <mergeCell ref="I47:K47"/>
    <mergeCell ref="B59:Q59"/>
    <mergeCell ref="B31:Q31"/>
    <mergeCell ref="B32:Q32"/>
    <mergeCell ref="B33:Q33"/>
    <mergeCell ref="L24:N24"/>
    <mergeCell ref="O24:Q24"/>
    <mergeCell ref="O47:Q47"/>
    <mergeCell ref="B61:Q61"/>
    <mergeCell ref="B45:Q45"/>
    <mergeCell ref="B46:B48"/>
    <mergeCell ref="C46:Q46"/>
    <mergeCell ref="C47:E47"/>
    <mergeCell ref="F47:H47"/>
    <mergeCell ref="R34:V34"/>
    <mergeCell ref="B40:Q40"/>
    <mergeCell ref="N1:Q1"/>
    <mergeCell ref="B83:Q83"/>
    <mergeCell ref="B84:Q84"/>
    <mergeCell ref="I71:K71"/>
    <mergeCell ref="B77:Q77"/>
    <mergeCell ref="C71:E71"/>
    <mergeCell ref="F71:H71"/>
    <mergeCell ref="B68:Q68"/>
    <mergeCell ref="B80:Q80"/>
    <mergeCell ref="B81:Q81"/>
    <mergeCell ref="B82:Q82"/>
    <mergeCell ref="B21:Q21"/>
    <mergeCell ref="B16:Q16"/>
    <mergeCell ref="B53:Q53"/>
    <mergeCell ref="F24:H24"/>
    <mergeCell ref="I24:K24"/>
    <mergeCell ref="C24:E24"/>
    <mergeCell ref="B18:Q18"/>
    <mergeCell ref="C9:E9"/>
    <mergeCell ref="B35:Q35"/>
    <mergeCell ref="B64:Q64"/>
    <mergeCell ref="B34:Q34"/>
  </mergeCells>
  <pageMargins left="0.25" right="0.25" top="0.21" bottom="0.17" header="0.3" footer="0.1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Действующие_информативно</vt:lpstr>
      <vt:lpstr>На утверждение</vt:lpstr>
      <vt:lpstr>'На утверждение'!Область_печати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Людмила Миколаївна</dc:creator>
  <cp:lastModifiedBy>Шатило Андрій Ігорович</cp:lastModifiedBy>
  <cp:lastPrinted>2021-09-08T12:26:10Z</cp:lastPrinted>
  <dcterms:created xsi:type="dcterms:W3CDTF">2017-08-10T07:27:53Z</dcterms:created>
  <dcterms:modified xsi:type="dcterms:W3CDTF">2021-09-20T09:03:36Z</dcterms:modified>
</cp:coreProperties>
</file>